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0730" windowHeight="9405"/>
  </bookViews>
  <sheets>
    <sheet name="预算内生均经费" sheetId="14" r:id="rId1"/>
  </sheets>
  <calcPr calcId="125725" iterate="1"/>
</workbook>
</file>

<file path=xl/calcChain.xml><?xml version="1.0" encoding="utf-8"?>
<calcChain xmlns="http://schemas.openxmlformats.org/spreadsheetml/2006/main">
  <c r="G29" i="14"/>
  <c r="G11"/>
  <c r="G20"/>
  <c r="G25"/>
  <c r="G15"/>
  <c r="D25"/>
  <c r="C25"/>
  <c r="G22"/>
  <c r="G21"/>
  <c r="D20"/>
  <c r="C20"/>
  <c r="G19"/>
  <c r="G18"/>
  <c r="G17"/>
  <c r="D16"/>
  <c r="C16"/>
  <c r="G16" s="1"/>
  <c r="G14"/>
  <c r="G13"/>
  <c r="G12"/>
  <c r="D11"/>
  <c r="C11"/>
  <c r="G10"/>
  <c r="G9"/>
  <c r="G8"/>
  <c r="G7"/>
  <c r="D6"/>
  <c r="D29" s="1"/>
  <c r="C6"/>
  <c r="G6" s="1"/>
  <c r="C29" l="1"/>
</calcChain>
</file>

<file path=xl/sharedStrings.xml><?xml version="1.0" encoding="utf-8"?>
<sst xmlns="http://schemas.openxmlformats.org/spreadsheetml/2006/main" count="40" uniqueCount="38">
  <si>
    <t>附件:</t>
  </si>
  <si>
    <t xml:space="preserve">                                                           单位：元</t>
    <phoneticPr fontId="3" type="noConversion"/>
  </si>
  <si>
    <t>序号</t>
  </si>
  <si>
    <t>金谟小学</t>
    <phoneticPr fontId="3" type="noConversion"/>
  </si>
  <si>
    <t>文家明德小学</t>
    <phoneticPr fontId="3" type="noConversion"/>
  </si>
  <si>
    <t>裕丰园小学</t>
    <phoneticPr fontId="3" type="noConversion"/>
  </si>
  <si>
    <t>区属农村义务教育小计</t>
    <phoneticPr fontId="3" type="noConversion"/>
  </si>
  <si>
    <t>文家中学</t>
    <phoneticPr fontId="3" type="noConversion"/>
  </si>
  <si>
    <t>坡头镇小计</t>
    <phoneticPr fontId="3" type="noConversion"/>
  </si>
  <si>
    <t>牛村光明希望小学</t>
    <phoneticPr fontId="3" type="noConversion"/>
  </si>
  <si>
    <t>华原中心小学</t>
    <phoneticPr fontId="3" type="noConversion"/>
  </si>
  <si>
    <t>楼村中学</t>
    <phoneticPr fontId="3" type="noConversion"/>
  </si>
  <si>
    <t>正阳办小计</t>
    <phoneticPr fontId="3" type="noConversion"/>
  </si>
  <si>
    <t>高家小学</t>
    <phoneticPr fontId="3" type="noConversion"/>
  </si>
  <si>
    <t>齐坡小学</t>
    <phoneticPr fontId="3" type="noConversion"/>
  </si>
  <si>
    <t>陈坪小学</t>
    <phoneticPr fontId="3" type="noConversion"/>
  </si>
  <si>
    <t>咸丰办小计</t>
    <phoneticPr fontId="3" type="noConversion"/>
  </si>
  <si>
    <t>平新明德小学</t>
    <phoneticPr fontId="3" type="noConversion"/>
  </si>
  <si>
    <t>上高埝小学</t>
    <phoneticPr fontId="3" type="noConversion"/>
  </si>
  <si>
    <t>野狐坡小学</t>
    <phoneticPr fontId="3" type="noConversion"/>
  </si>
  <si>
    <t>合计</t>
  </si>
  <si>
    <t xml:space="preserve"> </t>
    <phoneticPr fontId="3" type="noConversion"/>
  </si>
  <si>
    <t>本次拨付</t>
    <phoneticPr fontId="3" type="noConversion"/>
  </si>
  <si>
    <t>锦绣园小学</t>
    <phoneticPr fontId="3" type="noConversion"/>
  </si>
  <si>
    <t>王岩小学</t>
    <phoneticPr fontId="3" type="noConversion"/>
  </si>
  <si>
    <t>标准</t>
    <phoneticPr fontId="3" type="noConversion"/>
  </si>
  <si>
    <t>小学</t>
    <phoneticPr fontId="3" type="noConversion"/>
  </si>
  <si>
    <t>初中</t>
    <phoneticPr fontId="3" type="noConversion"/>
  </si>
  <si>
    <t>学校名称</t>
    <phoneticPr fontId="3" type="noConversion"/>
  </si>
  <si>
    <t>学生数</t>
    <phoneticPr fontId="3" type="noConversion"/>
  </si>
  <si>
    <t>备注</t>
    <phoneticPr fontId="3" type="noConversion"/>
  </si>
  <si>
    <t>城市义务教育小计</t>
    <phoneticPr fontId="3" type="noConversion"/>
  </si>
  <si>
    <t>景丰中小学</t>
    <phoneticPr fontId="3" type="noConversion"/>
  </si>
  <si>
    <t>阿堡寨中小学</t>
    <phoneticPr fontId="3" type="noConversion"/>
  </si>
  <si>
    <t>鱼池中小学</t>
    <phoneticPr fontId="3" type="noConversion"/>
  </si>
  <si>
    <r>
      <t xml:space="preserve"> </t>
    </r>
    <r>
      <rPr>
        <sz val="11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           </t>
    </r>
    <phoneticPr fontId="3" type="noConversion"/>
  </si>
  <si>
    <r>
      <t>备注：不足5</t>
    </r>
    <r>
      <rPr>
        <sz val="11"/>
        <color theme="1"/>
        <rFont val="宋体"/>
        <charset val="134"/>
        <scheme val="minor"/>
      </rPr>
      <t>0人按50人拨付</t>
    </r>
    <phoneticPr fontId="10" type="noConversion"/>
  </si>
  <si>
    <t>2019－2020学年生均公用经费分配表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</si>
</sst>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family val="4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8" fillId="0" borderId="0" xfId="1" applyFill="1" applyBorder="1">
      <alignment vertical="center"/>
    </xf>
    <xf numFmtId="0" fontId="8" fillId="0" borderId="0" xfId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>
      <alignment vertical="center"/>
    </xf>
    <xf numFmtId="0" fontId="1" fillId="0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0" xfId="1" applyFont="1" applyFill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8" fillId="0" borderId="4" xfId="1" applyFill="1" applyBorder="1" applyAlignment="1">
      <alignment horizontal="right" vertical="center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2_2016年预算内生均公用经费11.1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workbookViewId="0">
      <selection activeCell="F34" sqref="F34"/>
    </sheetView>
  </sheetViews>
  <sheetFormatPr defaultColWidth="14.375" defaultRowHeight="15.75" customHeight="1"/>
  <cols>
    <col min="1" max="1" width="7.375" style="2" customWidth="1"/>
    <col min="2" max="2" width="18.375" style="2" customWidth="1"/>
    <col min="3" max="7" width="10.125" style="2" customWidth="1"/>
    <col min="8" max="8" width="11.375" style="2" customWidth="1"/>
    <col min="9" max="16384" width="14.375" style="2"/>
  </cols>
  <sheetData>
    <row r="1" spans="1:8" ht="17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4" customHeight="1">
      <c r="A2" s="28" t="s">
        <v>37</v>
      </c>
      <c r="B2" s="28"/>
      <c r="C2" s="28"/>
      <c r="D2" s="28"/>
      <c r="E2" s="28"/>
      <c r="F2" s="28"/>
      <c r="G2" s="28"/>
      <c r="H2" s="28"/>
    </row>
    <row r="3" spans="1:8" ht="18.75" customHeight="1">
      <c r="A3" s="29" t="s">
        <v>1</v>
      </c>
      <c r="B3" s="29"/>
      <c r="C3" s="29"/>
      <c r="D3" s="29"/>
      <c r="E3" s="29"/>
      <c r="F3" s="29"/>
      <c r="G3" s="29"/>
      <c r="H3" s="29"/>
    </row>
    <row r="4" spans="1:8" ht="21.95" customHeight="1">
      <c r="A4" s="30" t="s">
        <v>2</v>
      </c>
      <c r="B4" s="32" t="s">
        <v>28</v>
      </c>
      <c r="C4" s="34" t="s">
        <v>29</v>
      </c>
      <c r="D4" s="34"/>
      <c r="E4" s="34" t="s">
        <v>25</v>
      </c>
      <c r="F4" s="34"/>
      <c r="G4" s="32" t="s">
        <v>22</v>
      </c>
      <c r="H4" s="32" t="s">
        <v>30</v>
      </c>
    </row>
    <row r="5" spans="1:8" ht="21.95" customHeight="1">
      <c r="A5" s="31"/>
      <c r="B5" s="33"/>
      <c r="C5" s="19" t="s">
        <v>26</v>
      </c>
      <c r="D5" s="19" t="s">
        <v>27</v>
      </c>
      <c r="E5" s="19" t="s">
        <v>26</v>
      </c>
      <c r="F5" s="19" t="s">
        <v>27</v>
      </c>
      <c r="G5" s="33"/>
      <c r="H5" s="33"/>
    </row>
    <row r="6" spans="1:8" s="4" customFormat="1" ht="21.95" customHeight="1">
      <c r="A6" s="24" t="s">
        <v>31</v>
      </c>
      <c r="B6" s="25"/>
      <c r="C6" s="3">
        <f>C7+C8+C9+C10</f>
        <v>6889</v>
      </c>
      <c r="D6" s="3">
        <f>D7+D8+D9+D10</f>
        <v>0</v>
      </c>
      <c r="E6" s="3">
        <v>48</v>
      </c>
      <c r="F6" s="3">
        <v>72</v>
      </c>
      <c r="G6" s="3">
        <f>C6*E6</f>
        <v>330672</v>
      </c>
      <c r="H6" s="3"/>
    </row>
    <row r="7" spans="1:8" ht="21.95" customHeight="1">
      <c r="A7" s="5">
        <v>1</v>
      </c>
      <c r="B7" s="6" t="s">
        <v>3</v>
      </c>
      <c r="C7" s="17">
        <v>2073</v>
      </c>
      <c r="D7" s="17"/>
      <c r="E7" s="19">
        <v>48</v>
      </c>
      <c r="F7" s="19">
        <v>72</v>
      </c>
      <c r="G7" s="8">
        <f>C7*E7</f>
        <v>99504</v>
      </c>
      <c r="H7" s="8"/>
    </row>
    <row r="8" spans="1:8" ht="21.95" customHeight="1">
      <c r="A8" s="8">
        <v>2</v>
      </c>
      <c r="B8" s="9" t="s">
        <v>4</v>
      </c>
      <c r="C8" s="18">
        <v>1980</v>
      </c>
      <c r="D8" s="18"/>
      <c r="E8" s="19">
        <v>48</v>
      </c>
      <c r="F8" s="19">
        <v>72</v>
      </c>
      <c r="G8" s="5">
        <f>C8*E8</f>
        <v>95040</v>
      </c>
      <c r="H8" s="5"/>
    </row>
    <row r="9" spans="1:8" ht="21.95" customHeight="1">
      <c r="A9" s="5">
        <v>3</v>
      </c>
      <c r="B9" s="6" t="s">
        <v>5</v>
      </c>
      <c r="C9" s="17">
        <v>1508</v>
      </c>
      <c r="D9" s="17"/>
      <c r="E9" s="19">
        <v>48</v>
      </c>
      <c r="F9" s="19">
        <v>72</v>
      </c>
      <c r="G9" s="8">
        <f>C9*E9</f>
        <v>72384</v>
      </c>
      <c r="H9" s="8"/>
    </row>
    <row r="10" spans="1:8" ht="21.95" customHeight="1">
      <c r="A10" s="8">
        <v>4</v>
      </c>
      <c r="B10" s="9" t="s">
        <v>23</v>
      </c>
      <c r="C10" s="18">
        <v>1328</v>
      </c>
      <c r="D10" s="18"/>
      <c r="E10" s="19">
        <v>48</v>
      </c>
      <c r="F10" s="19">
        <v>72</v>
      </c>
      <c r="G10" s="5">
        <f>C10*E10</f>
        <v>63744</v>
      </c>
      <c r="H10" s="5"/>
    </row>
    <row r="11" spans="1:8" s="4" customFormat="1" ht="21.95" customHeight="1">
      <c r="A11" s="26" t="s">
        <v>6</v>
      </c>
      <c r="B11" s="27"/>
      <c r="C11" s="21">
        <f>C12+C13+C14+C15</f>
        <v>1122</v>
      </c>
      <c r="D11" s="21">
        <f>D12+D13+D14+D15</f>
        <v>918</v>
      </c>
      <c r="E11" s="7">
        <v>48</v>
      </c>
      <c r="F11" s="7">
        <v>72</v>
      </c>
      <c r="G11" s="7">
        <f>G12+G13+G14+G15</f>
        <v>122112</v>
      </c>
      <c r="H11" s="7"/>
    </row>
    <row r="12" spans="1:8" ht="21.95" customHeight="1">
      <c r="A12" s="8">
        <v>1</v>
      </c>
      <c r="B12" s="16" t="s">
        <v>32</v>
      </c>
      <c r="C12" s="18">
        <v>816</v>
      </c>
      <c r="D12" s="18">
        <v>502</v>
      </c>
      <c r="E12" s="19">
        <v>48</v>
      </c>
      <c r="F12" s="19">
        <v>72</v>
      </c>
      <c r="G12" s="5">
        <f>D12*F12+C12*E12</f>
        <v>75312</v>
      </c>
      <c r="H12" s="10"/>
    </row>
    <row r="13" spans="1:8" ht="21.95" customHeight="1">
      <c r="A13" s="5">
        <v>2</v>
      </c>
      <c r="B13" s="6" t="s">
        <v>7</v>
      </c>
      <c r="C13" s="17"/>
      <c r="D13" s="17">
        <v>293</v>
      </c>
      <c r="E13" s="19">
        <v>48</v>
      </c>
      <c r="F13" s="19">
        <v>72</v>
      </c>
      <c r="G13" s="8">
        <f>D13*F13+C13*E13</f>
        <v>21096</v>
      </c>
      <c r="H13" s="11"/>
    </row>
    <row r="14" spans="1:8" ht="21.95" customHeight="1">
      <c r="A14" s="8">
        <v>3</v>
      </c>
      <c r="B14" s="16" t="s">
        <v>33</v>
      </c>
      <c r="C14" s="17">
        <v>119</v>
      </c>
      <c r="D14" s="17">
        <v>103</v>
      </c>
      <c r="E14" s="19">
        <v>48</v>
      </c>
      <c r="F14" s="19">
        <v>72</v>
      </c>
      <c r="G14" s="8">
        <f>D14*F14+C14*E14</f>
        <v>13128</v>
      </c>
      <c r="H14" s="11"/>
    </row>
    <row r="15" spans="1:8" ht="21.95" customHeight="1">
      <c r="A15" s="5">
        <v>4</v>
      </c>
      <c r="B15" s="16" t="s">
        <v>34</v>
      </c>
      <c r="C15" s="18">
        <v>187</v>
      </c>
      <c r="D15" s="18">
        <v>20</v>
      </c>
      <c r="E15" s="19">
        <v>48</v>
      </c>
      <c r="F15" s="19">
        <v>72</v>
      </c>
      <c r="G15" s="18">
        <f>C15*E15+50*72</f>
        <v>12576</v>
      </c>
      <c r="H15" s="10"/>
    </row>
    <row r="16" spans="1:8" s="4" customFormat="1" ht="21.95" customHeight="1">
      <c r="A16" s="22" t="s">
        <v>8</v>
      </c>
      <c r="B16" s="23"/>
      <c r="C16" s="21">
        <f>C17+C18+C19</f>
        <v>287</v>
      </c>
      <c r="D16" s="21">
        <f>D17+D18+D19</f>
        <v>90</v>
      </c>
      <c r="E16" s="7">
        <v>48</v>
      </c>
      <c r="F16" s="7">
        <v>72</v>
      </c>
      <c r="G16" s="7">
        <f t="shared" ref="G11:G16" si="0">D16*F16+C16*E16</f>
        <v>20256</v>
      </c>
      <c r="H16" s="12"/>
    </row>
    <row r="17" spans="1:8" ht="21.95" customHeight="1">
      <c r="A17" s="8">
        <v>1</v>
      </c>
      <c r="B17" s="13" t="s">
        <v>9</v>
      </c>
      <c r="C17" s="18">
        <v>77</v>
      </c>
      <c r="D17" s="18"/>
      <c r="E17" s="19">
        <v>48</v>
      </c>
      <c r="F17" s="19">
        <v>72</v>
      </c>
      <c r="G17" s="5">
        <f>C17*E17+D17*F17</f>
        <v>3696</v>
      </c>
      <c r="H17" s="10"/>
    </row>
    <row r="18" spans="1:8" ht="21.95" customHeight="1">
      <c r="A18" s="5">
        <v>2</v>
      </c>
      <c r="B18" s="14" t="s">
        <v>10</v>
      </c>
      <c r="C18" s="17">
        <v>210</v>
      </c>
      <c r="D18" s="17"/>
      <c r="E18" s="19">
        <v>48</v>
      </c>
      <c r="F18" s="19">
        <v>72</v>
      </c>
      <c r="G18" s="5">
        <f>C18*E18+D18*F18</f>
        <v>10080</v>
      </c>
      <c r="H18" s="11"/>
    </row>
    <row r="19" spans="1:8" ht="21.95" customHeight="1">
      <c r="A19" s="8">
        <v>3</v>
      </c>
      <c r="B19" s="9" t="s">
        <v>11</v>
      </c>
      <c r="C19" s="18"/>
      <c r="D19" s="18">
        <v>90</v>
      </c>
      <c r="E19" s="19">
        <v>48</v>
      </c>
      <c r="F19" s="19">
        <v>72</v>
      </c>
      <c r="G19" s="5">
        <f>C19*E19+D19*F19</f>
        <v>6480</v>
      </c>
      <c r="H19" s="10"/>
    </row>
    <row r="20" spans="1:8" s="4" customFormat="1" ht="21.95" customHeight="1">
      <c r="A20" s="22" t="s">
        <v>12</v>
      </c>
      <c r="B20" s="23"/>
      <c r="C20" s="21">
        <f>C21+C22+C23+C24</f>
        <v>159</v>
      </c>
      <c r="D20" s="21">
        <f>D21+D22+D23+D24</f>
        <v>0</v>
      </c>
      <c r="E20" s="7">
        <v>48</v>
      </c>
      <c r="F20" s="7">
        <v>72</v>
      </c>
      <c r="G20" s="7">
        <f>G21+G22+G23+G24</f>
        <v>12288</v>
      </c>
      <c r="H20" s="12"/>
    </row>
    <row r="21" spans="1:8" ht="21.95" customHeight="1">
      <c r="A21" s="8">
        <v>1</v>
      </c>
      <c r="B21" s="9" t="s">
        <v>13</v>
      </c>
      <c r="C21" s="18">
        <v>50</v>
      </c>
      <c r="D21" s="18"/>
      <c r="E21" s="19">
        <v>48</v>
      </c>
      <c r="F21" s="19">
        <v>72</v>
      </c>
      <c r="G21" s="5">
        <f>C21*E21+D21*F21</f>
        <v>2400</v>
      </c>
      <c r="H21" s="10"/>
    </row>
    <row r="22" spans="1:8" ht="21.95" customHeight="1">
      <c r="A22" s="5">
        <v>2</v>
      </c>
      <c r="B22" s="6" t="s">
        <v>14</v>
      </c>
      <c r="C22" s="17">
        <v>106</v>
      </c>
      <c r="D22" s="17"/>
      <c r="E22" s="19">
        <v>48</v>
      </c>
      <c r="F22" s="19">
        <v>72</v>
      </c>
      <c r="G22" s="5">
        <f>C22*E22+D22*F22</f>
        <v>5088</v>
      </c>
      <c r="H22" s="11"/>
    </row>
    <row r="23" spans="1:8" ht="21.95" customHeight="1">
      <c r="A23" s="8">
        <v>3</v>
      </c>
      <c r="B23" s="9" t="s">
        <v>15</v>
      </c>
      <c r="C23" s="18">
        <v>1</v>
      </c>
      <c r="D23" s="18"/>
      <c r="E23" s="19">
        <v>48</v>
      </c>
      <c r="F23" s="19">
        <v>72</v>
      </c>
      <c r="G23" s="5">
        <v>2400</v>
      </c>
      <c r="H23" s="10"/>
    </row>
    <row r="24" spans="1:8" ht="21.95" customHeight="1">
      <c r="A24" s="8">
        <v>4</v>
      </c>
      <c r="B24" s="9" t="s">
        <v>24</v>
      </c>
      <c r="C24" s="18">
        <v>2</v>
      </c>
      <c r="D24" s="18"/>
      <c r="E24" s="19">
        <v>48</v>
      </c>
      <c r="F24" s="19">
        <v>72</v>
      </c>
      <c r="G24" s="5">
        <v>2400</v>
      </c>
      <c r="H24" s="10"/>
    </row>
    <row r="25" spans="1:8" s="4" customFormat="1" ht="21.95" customHeight="1">
      <c r="A25" s="22" t="s">
        <v>16</v>
      </c>
      <c r="B25" s="23"/>
      <c r="C25" s="21">
        <f>C26+C27+C28</f>
        <v>9</v>
      </c>
      <c r="D25" s="21">
        <f>D26+D27+D28</f>
        <v>0</v>
      </c>
      <c r="E25" s="7">
        <v>48</v>
      </c>
      <c r="F25" s="7">
        <v>72</v>
      </c>
      <c r="G25" s="7">
        <f>G26+G27+G28</f>
        <v>7200</v>
      </c>
      <c r="H25" s="12"/>
    </row>
    <row r="26" spans="1:8" ht="21.95" customHeight="1">
      <c r="A26" s="8">
        <v>1</v>
      </c>
      <c r="B26" s="9" t="s">
        <v>17</v>
      </c>
      <c r="C26" s="18">
        <v>6</v>
      </c>
      <c r="D26" s="18"/>
      <c r="E26" s="19">
        <v>48</v>
      </c>
      <c r="F26" s="19">
        <v>72</v>
      </c>
      <c r="G26" s="5">
        <v>2400</v>
      </c>
      <c r="H26" s="10"/>
    </row>
    <row r="27" spans="1:8" ht="21.95" customHeight="1">
      <c r="A27" s="5">
        <v>2</v>
      </c>
      <c r="B27" s="6" t="s">
        <v>18</v>
      </c>
      <c r="C27" s="17">
        <v>2</v>
      </c>
      <c r="D27" s="17"/>
      <c r="E27" s="19">
        <v>48</v>
      </c>
      <c r="F27" s="19">
        <v>72</v>
      </c>
      <c r="G27" s="5">
        <v>2400</v>
      </c>
      <c r="H27" s="11"/>
    </row>
    <row r="28" spans="1:8" ht="21.95" customHeight="1">
      <c r="A28" s="8">
        <v>3</v>
      </c>
      <c r="B28" s="9" t="s">
        <v>19</v>
      </c>
      <c r="C28" s="18">
        <v>1</v>
      </c>
      <c r="D28" s="18"/>
      <c r="E28" s="19">
        <v>48</v>
      </c>
      <c r="F28" s="19">
        <v>72</v>
      </c>
      <c r="G28" s="5">
        <v>2400</v>
      </c>
      <c r="H28" s="10"/>
    </row>
    <row r="29" spans="1:8" s="4" customFormat="1" ht="21.95" customHeight="1">
      <c r="A29" s="15"/>
      <c r="B29" s="7" t="s">
        <v>20</v>
      </c>
      <c r="C29" s="7">
        <f>C6+C11+C16+C20+C25</f>
        <v>8466</v>
      </c>
      <c r="D29" s="7">
        <f>D6+D11+D16+D20+D25</f>
        <v>1008</v>
      </c>
      <c r="E29" s="7"/>
      <c r="F29" s="7"/>
      <c r="G29" s="7">
        <f>G6+G11+G16+G20+G25</f>
        <v>492528</v>
      </c>
      <c r="H29" s="12" t="s">
        <v>21</v>
      </c>
    </row>
    <row r="30" spans="1:8" ht="15.75" customHeight="1">
      <c r="A30" s="20" t="s">
        <v>36</v>
      </c>
    </row>
    <row r="31" spans="1:8" ht="15.75" customHeight="1">
      <c r="E31" s="20" t="s">
        <v>35</v>
      </c>
    </row>
  </sheetData>
  <mergeCells count="13">
    <mergeCell ref="A6:B6"/>
    <mergeCell ref="A11:B11"/>
    <mergeCell ref="A16:B16"/>
    <mergeCell ref="A20:B20"/>
    <mergeCell ref="A25:B25"/>
    <mergeCell ref="A2:H2"/>
    <mergeCell ref="A3:H3"/>
    <mergeCell ref="A4:A5"/>
    <mergeCell ref="B4:B5"/>
    <mergeCell ref="C4:D4"/>
    <mergeCell ref="E4:F4"/>
    <mergeCell ref="G4:G5"/>
    <mergeCell ref="H4:H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预算内生均经费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2018-11-29T07:14:17Z</cp:lastPrinted>
  <dcterms:created xsi:type="dcterms:W3CDTF">2016-01-29T01:23:44Z</dcterms:created>
  <dcterms:modified xsi:type="dcterms:W3CDTF">2019-11-13T09:35:13Z</dcterms:modified>
</cp:coreProperties>
</file>