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10356"/>
  </bookViews>
  <sheets>
    <sheet name="义务教育营养餐" sheetId="4" r:id="rId1"/>
  </sheets>
  <calcPr calcId="125725"/>
</workbook>
</file>

<file path=xl/calcChain.xml><?xml version="1.0" encoding="utf-8"?>
<calcChain xmlns="http://schemas.openxmlformats.org/spreadsheetml/2006/main">
  <c r="D27" i="4"/>
  <c r="D24"/>
  <c r="D23"/>
  <c r="D22"/>
  <c r="D20"/>
  <c r="D19"/>
  <c r="D18"/>
  <c r="D16"/>
  <c r="D15"/>
  <c r="D14"/>
  <c r="D13"/>
  <c r="D12"/>
  <c r="D10"/>
  <c r="D9"/>
  <c r="D8"/>
  <c r="D7"/>
  <c r="C26"/>
  <c r="C21"/>
  <c r="C17"/>
  <c r="C11"/>
  <c r="C30"/>
  <c r="C6"/>
  <c r="F7"/>
  <c r="D28"/>
  <c r="F27"/>
  <c r="F26" s="1"/>
  <c r="D25"/>
  <c r="D21"/>
  <c r="F12"/>
  <c r="F9"/>
  <c r="G21"/>
  <c r="E21"/>
  <c r="G6"/>
  <c r="E26"/>
  <c r="E17"/>
  <c r="G17"/>
  <c r="E11"/>
  <c r="G11"/>
  <c r="E6"/>
  <c r="F16"/>
  <c r="F15"/>
  <c r="F14"/>
  <c r="D29"/>
  <c r="G29" s="1"/>
  <c r="G26" s="1"/>
  <c r="D26"/>
  <c r="F25"/>
  <c r="F24"/>
  <c r="F23"/>
  <c r="F22"/>
  <c r="F20"/>
  <c r="F19"/>
  <c r="F18"/>
  <c r="F10"/>
  <c r="F8"/>
  <c r="F21" l="1"/>
  <c r="D11"/>
  <c r="F17"/>
  <c r="F6"/>
  <c r="E30"/>
  <c r="G30"/>
  <c r="F13"/>
  <c r="F11" s="1"/>
  <c r="D6"/>
  <c r="D17"/>
  <c r="F30" l="1"/>
  <c r="D30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<sst xmlns="http://schemas.openxmlformats.org/spreadsheetml/2006/main" count="43" uniqueCount="40">
  <si>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单位：元</t>
  </si>
  <si>
    <t>序号</t>
  </si>
  <si>
    <t>学校名称</t>
  </si>
  <si>
    <t>学生数</t>
  </si>
  <si>
    <t>本次拨付</t>
  </si>
  <si>
    <t>预拨结余资金</t>
  </si>
  <si>
    <t>区属农村义务教育小计</t>
  </si>
  <si>
    <t>文家中学</t>
  </si>
  <si>
    <t>阿堡寨中小学</t>
  </si>
  <si>
    <t>鱼池中小学</t>
  </si>
  <si>
    <t>坡头镇小计</t>
  </si>
  <si>
    <t>牛村光明希望小学</t>
  </si>
  <si>
    <t>华原中心小学</t>
  </si>
  <si>
    <t>楼村中学</t>
  </si>
  <si>
    <t>正阳办小计</t>
  </si>
  <si>
    <t>齐坡小学</t>
  </si>
  <si>
    <t>陈坪小学</t>
  </si>
  <si>
    <t>王岩小学</t>
  </si>
  <si>
    <t>咸丰办小计</t>
  </si>
  <si>
    <t>平新明德小学</t>
  </si>
  <si>
    <t>上高埝小学</t>
  </si>
  <si>
    <t>野狐坡小学</t>
  </si>
  <si>
    <t>合计</t>
  </si>
  <si>
    <t>预拨资金</t>
    <phoneticPr fontId="3" type="noConversion"/>
  </si>
  <si>
    <t>景丰中小学</t>
    <phoneticPr fontId="3" type="noConversion"/>
  </si>
  <si>
    <t>区属城市义务教育小计</t>
    <phoneticPr fontId="3" type="noConversion"/>
  </si>
  <si>
    <t>阳光中学</t>
    <phoneticPr fontId="3" type="noConversion"/>
  </si>
  <si>
    <t>民办建档立卡学生</t>
    <phoneticPr fontId="3" type="noConversion"/>
  </si>
  <si>
    <t>文家明德小学</t>
    <phoneticPr fontId="3" type="noConversion"/>
  </si>
  <si>
    <t>建档立卡学生</t>
    <phoneticPr fontId="3" type="noConversion"/>
  </si>
  <si>
    <t>裕丰园小学</t>
    <phoneticPr fontId="3" type="noConversion"/>
  </si>
  <si>
    <t>金谟小学</t>
    <phoneticPr fontId="3" type="noConversion"/>
  </si>
  <si>
    <t>锦绣园小学</t>
    <phoneticPr fontId="3" type="noConversion"/>
  </si>
  <si>
    <t>高家小学</t>
    <phoneticPr fontId="3" type="noConversion"/>
  </si>
  <si>
    <r>
      <t xml:space="preserve">备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注</t>
    </r>
  </si>
  <si>
    <t>预拨资金结余下学年扣减</t>
    <phoneticPr fontId="3" type="noConversion"/>
  </si>
  <si>
    <r>
      <t>备注：补助标准每生每天4元，每学年按</t>
    </r>
    <r>
      <rPr>
        <sz val="12"/>
        <color theme="1"/>
        <rFont val="宋体"/>
        <family val="3"/>
        <charset val="134"/>
      </rPr>
      <t>200天补助.</t>
    </r>
    <phoneticPr fontId="3" type="noConversion"/>
  </si>
  <si>
    <t>秋季拨付</t>
    <phoneticPr fontId="3" type="noConversion"/>
  </si>
  <si>
    <t>2019年秋季学期城乡义务教育补助经费（地方试点县营养改善计划补助）                    资金分配表</t>
    <phoneticPr fontId="3" type="noConversion"/>
  </si>
  <si>
    <t>附件1: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</si>
</sst>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2" applyFont="1" applyFill="1">
      <alignment vertical="center"/>
    </xf>
    <xf numFmtId="0" fontId="2" fillId="0" borderId="0" xfId="2" applyFill="1">
      <alignment vertical="center"/>
    </xf>
    <xf numFmtId="0" fontId="2" fillId="0" borderId="0" xfId="2" applyFill="1" applyBorder="1">
      <alignment vertical="center"/>
    </xf>
    <xf numFmtId="0" fontId="8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 wrapText="1"/>
    </xf>
    <xf numFmtId="0" fontId="2" fillId="2" borderId="0" xfId="2" applyFill="1">
      <alignment vertical="center"/>
    </xf>
    <xf numFmtId="0" fontId="6" fillId="2" borderId="4" xfId="2" applyFont="1" applyFill="1" applyBorder="1" applyAlignment="1">
      <alignment horizontal="left" vertical="center"/>
    </xf>
    <xf numFmtId="0" fontId="9" fillId="2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1" fillId="2" borderId="0" xfId="2" applyFont="1" applyFill="1">
      <alignment vertical="center"/>
    </xf>
    <xf numFmtId="0" fontId="6" fillId="2" borderId="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vertical="center" wrapText="1"/>
    </xf>
    <xf numFmtId="0" fontId="11" fillId="0" borderId="0" xfId="2" applyFont="1" applyFill="1" applyBorder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right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="75" zoomScaleNormal="75" workbookViewId="0">
      <selection activeCell="K9" sqref="K9"/>
    </sheetView>
  </sheetViews>
  <sheetFormatPr defaultColWidth="14.33203125" defaultRowHeight="15.75" customHeight="1"/>
  <cols>
    <col min="1" max="1" width="6.88671875" style="2" customWidth="1"/>
    <col min="2" max="2" width="19.77734375" style="2" customWidth="1"/>
    <col min="3" max="3" width="13.33203125" style="2" customWidth="1"/>
    <col min="4" max="4" width="14.6640625" style="2" customWidth="1"/>
    <col min="5" max="5" width="14.33203125" style="2" customWidth="1"/>
    <col min="6" max="6" width="15.77734375" style="2" customWidth="1"/>
    <col min="7" max="7" width="12.6640625" style="2" customWidth="1"/>
    <col min="8" max="8" width="12.88671875" style="2" customWidth="1"/>
    <col min="9" max="16384" width="14.33203125" style="2"/>
  </cols>
  <sheetData>
    <row r="1" spans="1:8" ht="19.5" customHeight="1">
      <c r="A1" s="18" t="s">
        <v>39</v>
      </c>
      <c r="B1" s="3"/>
      <c r="C1" s="3"/>
      <c r="D1" s="3"/>
      <c r="E1" s="3"/>
      <c r="F1" s="3"/>
      <c r="G1" s="3"/>
      <c r="H1" s="3"/>
    </row>
    <row r="2" spans="1:8" ht="48" customHeight="1">
      <c r="A2" s="19" t="s">
        <v>38</v>
      </c>
      <c r="B2" s="19"/>
      <c r="C2" s="19"/>
      <c r="D2" s="19"/>
      <c r="E2" s="19"/>
      <c r="F2" s="19"/>
      <c r="G2" s="19"/>
      <c r="H2" s="19"/>
    </row>
    <row r="3" spans="1:8" ht="18" customHeight="1">
      <c r="A3" s="20" t="s">
        <v>0</v>
      </c>
      <c r="B3" s="20"/>
      <c r="C3" s="20"/>
      <c r="D3" s="20"/>
      <c r="E3" s="20"/>
      <c r="F3" s="20"/>
      <c r="G3" s="20"/>
      <c r="H3" s="20"/>
    </row>
    <row r="4" spans="1:8" ht="26.4" customHeight="1">
      <c r="A4" s="25" t="s">
        <v>1</v>
      </c>
      <c r="B4" s="27" t="s">
        <v>2</v>
      </c>
      <c r="C4" s="29" t="s">
        <v>3</v>
      </c>
      <c r="D4" s="31" t="s">
        <v>37</v>
      </c>
      <c r="E4" s="31" t="s">
        <v>23</v>
      </c>
      <c r="F4" s="31" t="s">
        <v>4</v>
      </c>
      <c r="G4" s="31" t="s">
        <v>5</v>
      </c>
      <c r="H4" s="33" t="s">
        <v>34</v>
      </c>
    </row>
    <row r="5" spans="1:8" ht="26.4" customHeight="1">
      <c r="A5" s="26"/>
      <c r="B5" s="28"/>
      <c r="C5" s="30"/>
      <c r="D5" s="32"/>
      <c r="E5" s="32"/>
      <c r="F5" s="32"/>
      <c r="G5" s="32"/>
      <c r="H5" s="34"/>
    </row>
    <row r="6" spans="1:8" s="1" customFormat="1" ht="26.4" customHeight="1">
      <c r="A6" s="21" t="s">
        <v>6</v>
      </c>
      <c r="B6" s="22"/>
      <c r="C6" s="4">
        <f>C7+C8+C9+C10</f>
        <v>2018</v>
      </c>
      <c r="D6" s="4">
        <f t="shared" ref="D6:G6" si="0">D7+D8+D9+D10</f>
        <v>807200</v>
      </c>
      <c r="E6" s="4">
        <f t="shared" si="0"/>
        <v>0</v>
      </c>
      <c r="F6" s="4">
        <f t="shared" si="0"/>
        <v>807200</v>
      </c>
      <c r="G6" s="4">
        <f t="shared" si="0"/>
        <v>0</v>
      </c>
      <c r="H6" s="5"/>
    </row>
    <row r="7" spans="1:8" s="10" customFormat="1" ht="26.4" customHeight="1">
      <c r="A7" s="6">
        <v>1</v>
      </c>
      <c r="B7" s="7" t="s">
        <v>24</v>
      </c>
      <c r="C7" s="38">
        <v>1319</v>
      </c>
      <c r="D7" s="6">
        <f>C7*400</f>
        <v>527600</v>
      </c>
      <c r="E7" s="6">
        <v>0</v>
      </c>
      <c r="F7" s="8">
        <f>D7-E7</f>
        <v>527600</v>
      </c>
      <c r="G7" s="8"/>
      <c r="H7" s="9"/>
    </row>
    <row r="8" spans="1:8" s="10" customFormat="1" ht="26.4" customHeight="1">
      <c r="A8" s="6">
        <v>2</v>
      </c>
      <c r="B8" s="7" t="s">
        <v>7</v>
      </c>
      <c r="C8" s="38">
        <v>280</v>
      </c>
      <c r="D8" s="6">
        <f>C8*400</f>
        <v>112000</v>
      </c>
      <c r="E8" s="6">
        <v>0</v>
      </c>
      <c r="F8" s="8">
        <f>D8-E8</f>
        <v>112000</v>
      </c>
      <c r="G8" s="8"/>
      <c r="H8" s="9"/>
    </row>
    <row r="9" spans="1:8" s="10" customFormat="1" ht="26.4" customHeight="1">
      <c r="A9" s="6">
        <v>3</v>
      </c>
      <c r="B9" s="11" t="s">
        <v>8</v>
      </c>
      <c r="C9" s="38">
        <v>212</v>
      </c>
      <c r="D9" s="6">
        <f>C9*400</f>
        <v>84800</v>
      </c>
      <c r="E9" s="6">
        <v>0</v>
      </c>
      <c r="F9" s="8">
        <f>D9-E9</f>
        <v>84800</v>
      </c>
      <c r="G9" s="8"/>
      <c r="H9" s="9"/>
    </row>
    <row r="10" spans="1:8" s="10" customFormat="1" ht="26.4" customHeight="1">
      <c r="A10" s="6">
        <v>4</v>
      </c>
      <c r="B10" s="11" t="s">
        <v>9</v>
      </c>
      <c r="C10" s="38">
        <v>207</v>
      </c>
      <c r="D10" s="6">
        <f>C10*400</f>
        <v>82800</v>
      </c>
      <c r="E10" s="6">
        <v>0</v>
      </c>
      <c r="F10" s="8">
        <f>D10-E10</f>
        <v>82800</v>
      </c>
      <c r="G10" s="8"/>
      <c r="H10" s="9"/>
    </row>
    <row r="11" spans="1:8" s="10" customFormat="1" ht="26.4" customHeight="1">
      <c r="A11" s="36" t="s">
        <v>25</v>
      </c>
      <c r="B11" s="37"/>
      <c r="C11" s="39">
        <f>C12+C13+C14+C15+C16</f>
        <v>132</v>
      </c>
      <c r="D11" s="12">
        <f t="shared" ref="D11:G11" si="1">D12+D13+D14+D15+D16</f>
        <v>52800</v>
      </c>
      <c r="E11" s="12">
        <f t="shared" si="1"/>
        <v>0</v>
      </c>
      <c r="F11" s="12">
        <f t="shared" si="1"/>
        <v>52800</v>
      </c>
      <c r="G11" s="12">
        <f t="shared" si="1"/>
        <v>0</v>
      </c>
      <c r="H11" s="9"/>
    </row>
    <row r="12" spans="1:8" s="10" customFormat="1" ht="26.4" customHeight="1">
      <c r="A12" s="6">
        <v>1</v>
      </c>
      <c r="B12" s="7" t="s">
        <v>26</v>
      </c>
      <c r="C12" s="38">
        <v>39</v>
      </c>
      <c r="D12" s="6">
        <f>C12*400</f>
        <v>15600</v>
      </c>
      <c r="E12" s="6">
        <v>0</v>
      </c>
      <c r="F12" s="8">
        <f t="shared" ref="F12:F16" si="2">D12-E12</f>
        <v>15600</v>
      </c>
      <c r="G12" s="8"/>
      <c r="H12" s="9" t="s">
        <v>27</v>
      </c>
    </row>
    <row r="13" spans="1:8" s="10" customFormat="1" ht="26.4" customHeight="1">
      <c r="A13" s="6">
        <v>2</v>
      </c>
      <c r="B13" s="7" t="s">
        <v>28</v>
      </c>
      <c r="C13" s="38">
        <v>38</v>
      </c>
      <c r="D13" s="6">
        <f>C13*400</f>
        <v>15200</v>
      </c>
      <c r="E13" s="6">
        <v>0</v>
      </c>
      <c r="F13" s="8">
        <f t="shared" si="2"/>
        <v>15200</v>
      </c>
      <c r="G13" s="8"/>
      <c r="H13" s="9" t="s">
        <v>29</v>
      </c>
    </row>
    <row r="14" spans="1:8" s="10" customFormat="1" ht="26.4" customHeight="1">
      <c r="A14" s="6">
        <v>3</v>
      </c>
      <c r="B14" s="7" t="s">
        <v>30</v>
      </c>
      <c r="C14" s="38">
        <v>22</v>
      </c>
      <c r="D14" s="6">
        <f>C14*400</f>
        <v>8800</v>
      </c>
      <c r="E14" s="6">
        <v>0</v>
      </c>
      <c r="F14" s="8">
        <f t="shared" si="2"/>
        <v>8800</v>
      </c>
      <c r="G14" s="8"/>
      <c r="H14" s="9" t="s">
        <v>29</v>
      </c>
    </row>
    <row r="15" spans="1:8" s="10" customFormat="1" ht="26.4" customHeight="1">
      <c r="A15" s="6">
        <v>4</v>
      </c>
      <c r="B15" s="11" t="s">
        <v>31</v>
      </c>
      <c r="C15" s="38">
        <v>20</v>
      </c>
      <c r="D15" s="6">
        <f>C15*400</f>
        <v>8000</v>
      </c>
      <c r="E15" s="6">
        <v>0</v>
      </c>
      <c r="F15" s="8">
        <f t="shared" si="2"/>
        <v>8000</v>
      </c>
      <c r="G15" s="8"/>
      <c r="H15" s="9" t="s">
        <v>29</v>
      </c>
    </row>
    <row r="16" spans="1:8" s="10" customFormat="1" ht="26.4" customHeight="1">
      <c r="A16" s="6">
        <v>5</v>
      </c>
      <c r="B16" s="11" t="s">
        <v>32</v>
      </c>
      <c r="C16" s="38">
        <v>13</v>
      </c>
      <c r="D16" s="6">
        <f>C16*400</f>
        <v>5200</v>
      </c>
      <c r="E16" s="6">
        <v>0</v>
      </c>
      <c r="F16" s="8">
        <f t="shared" si="2"/>
        <v>5200</v>
      </c>
      <c r="G16" s="8"/>
      <c r="H16" s="9" t="s">
        <v>29</v>
      </c>
    </row>
    <row r="17" spans="1:8" s="14" customFormat="1" ht="26.4" customHeight="1">
      <c r="A17" s="23" t="s">
        <v>10</v>
      </c>
      <c r="B17" s="24"/>
      <c r="C17" s="4">
        <f>C18+C19+C20</f>
        <v>376</v>
      </c>
      <c r="D17" s="13">
        <f t="shared" ref="D17:G17" si="3">D18+D19+D20</f>
        <v>150400</v>
      </c>
      <c r="E17" s="13">
        <f t="shared" si="3"/>
        <v>0</v>
      </c>
      <c r="F17" s="13">
        <f t="shared" si="3"/>
        <v>150400</v>
      </c>
      <c r="G17" s="13">
        <f t="shared" si="3"/>
        <v>0</v>
      </c>
      <c r="H17" s="9"/>
    </row>
    <row r="18" spans="1:8" s="10" customFormat="1" ht="26.4" customHeight="1">
      <c r="A18" s="6">
        <v>1</v>
      </c>
      <c r="B18" s="15" t="s">
        <v>11</v>
      </c>
      <c r="C18" s="38">
        <v>77</v>
      </c>
      <c r="D18" s="6">
        <f>C18*400</f>
        <v>30800</v>
      </c>
      <c r="E18" s="6">
        <v>0</v>
      </c>
      <c r="F18" s="8">
        <f>D18-E18</f>
        <v>30800</v>
      </c>
      <c r="G18" s="8"/>
      <c r="H18" s="9"/>
    </row>
    <row r="19" spans="1:8" s="10" customFormat="1" ht="26.4" customHeight="1">
      <c r="A19" s="6">
        <v>2</v>
      </c>
      <c r="B19" s="16" t="s">
        <v>12</v>
      </c>
      <c r="C19" s="38">
        <v>210</v>
      </c>
      <c r="D19" s="6">
        <f>C19*400</f>
        <v>84000</v>
      </c>
      <c r="E19" s="6">
        <v>0</v>
      </c>
      <c r="F19" s="8">
        <f>D19-E19</f>
        <v>84000</v>
      </c>
      <c r="G19" s="8"/>
      <c r="H19" s="9"/>
    </row>
    <row r="20" spans="1:8" s="10" customFormat="1" ht="26.4" customHeight="1">
      <c r="A20" s="6">
        <v>3</v>
      </c>
      <c r="B20" s="7" t="s">
        <v>13</v>
      </c>
      <c r="C20" s="38">
        <v>89</v>
      </c>
      <c r="D20" s="6">
        <f>C20*400</f>
        <v>35600</v>
      </c>
      <c r="E20" s="6">
        <v>0</v>
      </c>
      <c r="F20" s="8">
        <f>D20-E20</f>
        <v>35600</v>
      </c>
      <c r="G20" s="8"/>
      <c r="H20" s="9"/>
    </row>
    <row r="21" spans="1:8" s="14" customFormat="1" ht="26.4" customHeight="1">
      <c r="A21" s="23" t="s">
        <v>14</v>
      </c>
      <c r="B21" s="24"/>
      <c r="C21" s="4">
        <f>C22+C23+C24+C25</f>
        <v>155</v>
      </c>
      <c r="D21" s="13">
        <f>D22+D23+D24+D25</f>
        <v>62000</v>
      </c>
      <c r="E21" s="13">
        <f>E22+E23+E24+E25</f>
        <v>0</v>
      </c>
      <c r="F21" s="13">
        <f>F22+F23+F24+F25</f>
        <v>62000</v>
      </c>
      <c r="G21" s="13">
        <f>G22+G23+G24+G25</f>
        <v>0</v>
      </c>
      <c r="H21" s="9"/>
    </row>
    <row r="22" spans="1:8" s="10" customFormat="1" ht="26.4" customHeight="1">
      <c r="A22" s="6">
        <v>1</v>
      </c>
      <c r="B22" s="7" t="s">
        <v>33</v>
      </c>
      <c r="C22" s="38">
        <v>46</v>
      </c>
      <c r="D22" s="6">
        <f>C22*400</f>
        <v>18400</v>
      </c>
      <c r="E22" s="6">
        <v>0</v>
      </c>
      <c r="F22" s="8">
        <f>D22-E22</f>
        <v>18400</v>
      </c>
      <c r="G22" s="8"/>
      <c r="H22" s="9"/>
    </row>
    <row r="23" spans="1:8" s="10" customFormat="1" ht="26.4" customHeight="1">
      <c r="A23" s="6">
        <v>2</v>
      </c>
      <c r="B23" s="7" t="s">
        <v>15</v>
      </c>
      <c r="C23" s="38">
        <v>106</v>
      </c>
      <c r="D23" s="6">
        <f>C23*400</f>
        <v>42400</v>
      </c>
      <c r="E23" s="6">
        <v>0</v>
      </c>
      <c r="F23" s="8">
        <f>D23-E23</f>
        <v>42400</v>
      </c>
      <c r="G23" s="8"/>
      <c r="H23" s="9"/>
    </row>
    <row r="24" spans="1:8" s="10" customFormat="1" ht="26.4" customHeight="1">
      <c r="A24" s="6">
        <v>3</v>
      </c>
      <c r="B24" s="7" t="s">
        <v>16</v>
      </c>
      <c r="C24" s="38">
        <v>1</v>
      </c>
      <c r="D24" s="6">
        <f>C24*400</f>
        <v>400</v>
      </c>
      <c r="E24" s="6">
        <v>0</v>
      </c>
      <c r="F24" s="8">
        <f>D24-E24</f>
        <v>400</v>
      </c>
      <c r="G24" s="8"/>
      <c r="H24" s="9"/>
    </row>
    <row r="25" spans="1:8" s="10" customFormat="1" ht="26.4" customHeight="1">
      <c r="A25" s="6">
        <v>4</v>
      </c>
      <c r="B25" s="7" t="s">
        <v>17</v>
      </c>
      <c r="C25" s="38">
        <v>2</v>
      </c>
      <c r="D25" s="6">
        <f>C25*400</f>
        <v>800</v>
      </c>
      <c r="E25" s="6">
        <v>0</v>
      </c>
      <c r="F25" s="8">
        <f>D25-E25</f>
        <v>800</v>
      </c>
      <c r="G25" s="8"/>
      <c r="H25" s="9"/>
    </row>
    <row r="26" spans="1:8" s="14" customFormat="1" ht="26.4" customHeight="1">
      <c r="A26" s="23" t="s">
        <v>18</v>
      </c>
      <c r="B26" s="24"/>
      <c r="C26" s="4">
        <f>C27+C28+C29</f>
        <v>8</v>
      </c>
      <c r="D26" s="13">
        <f t="shared" ref="D26:G26" si="4">D27+D28+D29</f>
        <v>3200</v>
      </c>
      <c r="E26" s="13">
        <f t="shared" si="4"/>
        <v>1000</v>
      </c>
      <c r="F26" s="13">
        <f t="shared" si="4"/>
        <v>2800</v>
      </c>
      <c r="G26" s="13">
        <f t="shared" si="4"/>
        <v>-600</v>
      </c>
      <c r="H26" s="9"/>
    </row>
    <row r="27" spans="1:8" s="10" customFormat="1" ht="26.4" customHeight="1">
      <c r="A27" s="6">
        <v>1</v>
      </c>
      <c r="B27" s="7" t="s">
        <v>19</v>
      </c>
      <c r="C27" s="38">
        <v>5</v>
      </c>
      <c r="D27" s="6">
        <f>C27*400</f>
        <v>2000</v>
      </c>
      <c r="E27" s="6">
        <v>0</v>
      </c>
      <c r="F27" s="8">
        <f>D27-E27</f>
        <v>2000</v>
      </c>
      <c r="G27" s="8"/>
      <c r="H27" s="9"/>
    </row>
    <row r="28" spans="1:8" s="10" customFormat="1" ht="26.4" customHeight="1">
      <c r="A28" s="6">
        <v>2</v>
      </c>
      <c r="B28" s="7" t="s">
        <v>20</v>
      </c>
      <c r="C28" s="38">
        <v>2</v>
      </c>
      <c r="D28" s="6">
        <f>C28*400</f>
        <v>800</v>
      </c>
      <c r="E28" s="6">
        <v>0</v>
      </c>
      <c r="F28" s="8">
        <v>800</v>
      </c>
      <c r="G28" s="8"/>
      <c r="H28" s="9"/>
    </row>
    <row r="29" spans="1:8" s="10" customFormat="1" ht="21.6">
      <c r="A29" s="6">
        <v>3</v>
      </c>
      <c r="B29" s="7" t="s">
        <v>21</v>
      </c>
      <c r="C29" s="38">
        <v>1</v>
      </c>
      <c r="D29" s="6">
        <f>C29*400</f>
        <v>400</v>
      </c>
      <c r="E29" s="6">
        <v>1000</v>
      </c>
      <c r="F29" s="8">
        <v>0</v>
      </c>
      <c r="G29" s="8">
        <f>D29-E29</f>
        <v>-600</v>
      </c>
      <c r="H29" s="17" t="s">
        <v>35</v>
      </c>
    </row>
    <row r="30" spans="1:8" s="14" customFormat="1" ht="26.4" customHeight="1">
      <c r="A30" s="23" t="s">
        <v>22</v>
      </c>
      <c r="B30" s="24"/>
      <c r="C30" s="13">
        <f>C6+C11+C17+C21+C26</f>
        <v>2689</v>
      </c>
      <c r="D30" s="13">
        <f>D6+D11+D17+D21+D26</f>
        <v>1075600</v>
      </c>
      <c r="E30" s="13">
        <f>E6+E11+E17+E21+E26</f>
        <v>1000</v>
      </c>
      <c r="F30" s="13">
        <f>F26+F21+F17+F11+F6</f>
        <v>1075200</v>
      </c>
      <c r="G30" s="13">
        <f>G6+G11+G17+G21+G26</f>
        <v>-600</v>
      </c>
      <c r="H30" s="9"/>
    </row>
    <row r="31" spans="1:8" ht="26.4" customHeight="1">
      <c r="A31" s="35" t="s">
        <v>36</v>
      </c>
      <c r="B31" s="35"/>
      <c r="C31" s="35"/>
      <c r="D31" s="35"/>
      <c r="E31" s="35"/>
      <c r="F31" s="35"/>
      <c r="G31" s="35"/>
      <c r="H31" s="35"/>
    </row>
  </sheetData>
  <mergeCells count="17">
    <mergeCell ref="A26:B26"/>
    <mergeCell ref="A30:B30"/>
    <mergeCell ref="A31:H31"/>
    <mergeCell ref="A11:B11"/>
    <mergeCell ref="A2:H2"/>
    <mergeCell ref="A3:H3"/>
    <mergeCell ref="A6:B6"/>
    <mergeCell ref="A17:B17"/>
    <mergeCell ref="A21:B21"/>
    <mergeCell ref="A4:A5"/>
    <mergeCell ref="B4:B5"/>
    <mergeCell ref="C4:C5"/>
    <mergeCell ref="D4:D5"/>
    <mergeCell ref="E4:E5"/>
    <mergeCell ref="F4:F5"/>
    <mergeCell ref="G4:G5"/>
    <mergeCell ref="H4:H5"/>
  </mergeCells>
  <phoneticPr fontId="3" type="noConversion"/>
  <printOptions horizontalCentered="1" verticalCentered="1"/>
  <pageMargins left="0.48" right="0.24" top="0.15748031496062992" bottom="0.23622047244094491" header="0.15748031496062992" footer="0.15748031496062992"/>
  <pageSetup paperSize="9" scale="9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义务教育营养餐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2019-02-02T02:11:32Z</cp:lastPrinted>
  <dcterms:created xsi:type="dcterms:W3CDTF">2016-01-29T01:23:00Z</dcterms:created>
  <dcterms:modified xsi:type="dcterms:W3CDTF">2019-09-16T01:16:49Z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