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7496" windowHeight="10356"/>
  </bookViews>
  <sheets>
    <sheet name="义务教育营养餐" sheetId="4" r:id="rId1"/>
  </sheets>
  <calcPr calcId="125725" iterate="1"/>
</workbook>
</file>

<file path=xl/calcChain.xml><?xml version="1.0" encoding="utf-8"?>
<calcChain xmlns="http://schemas.openxmlformats.org/spreadsheetml/2006/main">
  <c r="F30" i="4"/>
  <c r="D28"/>
  <c r="D27"/>
  <c r="D25"/>
  <c r="D24"/>
  <c r="D23"/>
  <c r="D22"/>
  <c r="D20"/>
  <c r="D19"/>
  <c r="D18"/>
  <c r="D16"/>
  <c r="D15"/>
  <c r="D14"/>
  <c r="D11" s="1"/>
  <c r="D13"/>
  <c r="D12"/>
  <c r="D10"/>
  <c r="D9"/>
  <c r="D8"/>
  <c r="D7"/>
  <c r="H21"/>
  <c r="F21"/>
  <c r="E21"/>
  <c r="D21"/>
  <c r="C21"/>
  <c r="H6"/>
  <c r="E26"/>
  <c r="F26"/>
  <c r="C26"/>
  <c r="E17"/>
  <c r="H17"/>
  <c r="C17"/>
  <c r="E11"/>
  <c r="H11"/>
  <c r="C11"/>
  <c r="E6"/>
  <c r="C6"/>
  <c r="F16"/>
  <c r="F15"/>
  <c r="F14"/>
  <c r="F12"/>
  <c r="D29"/>
  <c r="H29" s="1"/>
  <c r="H26" s="1"/>
  <c r="F27"/>
  <c r="D26"/>
  <c r="F25"/>
  <c r="F24"/>
  <c r="F23"/>
  <c r="F22"/>
  <c r="F20"/>
  <c r="F19"/>
  <c r="F18"/>
  <c r="F17" s="1"/>
  <c r="F10"/>
  <c r="F9"/>
  <c r="F8"/>
  <c r="F6" l="1"/>
  <c r="E30"/>
  <c r="C30"/>
  <c r="H30"/>
  <c r="F13"/>
  <c r="F11" s="1"/>
  <c r="D6"/>
  <c r="D17"/>
  <c r="D30" l="1"/>
</calcChain>
</file>

<file path=xl/sharedStrings.xml><?xml version="1.0" encoding="utf-8"?>
<sst xmlns="http://schemas.openxmlformats.org/spreadsheetml/2006/main" count="45" uniqueCount="42">
  <si>
    <t>附件:</t>
  </si>
  <si>
    <t xml:space="preserve">                                                           单位：元</t>
  </si>
  <si>
    <t>序号</t>
  </si>
  <si>
    <t>学校名称</t>
  </si>
  <si>
    <t>学生数</t>
  </si>
  <si>
    <t>本次拨付</t>
  </si>
  <si>
    <t>预拨结余资金</t>
  </si>
  <si>
    <t>区属农村义务教育小计</t>
  </si>
  <si>
    <t>文家中学</t>
  </si>
  <si>
    <t>阿堡寨中小学</t>
  </si>
  <si>
    <t>鱼池中小学</t>
  </si>
  <si>
    <t>坡头镇小计</t>
  </si>
  <si>
    <t>牛村光明希望小学</t>
  </si>
  <si>
    <t>华原中心小学</t>
  </si>
  <si>
    <t>楼村中学</t>
  </si>
  <si>
    <t>正阳办小计</t>
  </si>
  <si>
    <t>齐坡小学</t>
  </si>
  <si>
    <t>陈坪小学</t>
  </si>
  <si>
    <t>王岩小学</t>
  </si>
  <si>
    <t>咸丰办小计</t>
  </si>
  <si>
    <t>平新明德小学</t>
  </si>
  <si>
    <t>上高埝小学</t>
  </si>
  <si>
    <t>野狐坡小学</t>
  </si>
  <si>
    <t>合计</t>
  </si>
  <si>
    <t>预拨资金</t>
    <phoneticPr fontId="4" type="noConversion"/>
  </si>
  <si>
    <t>景丰中小学</t>
    <phoneticPr fontId="4" type="noConversion"/>
  </si>
  <si>
    <t>区属城市义务教育小计</t>
    <phoneticPr fontId="4" type="noConversion"/>
  </si>
  <si>
    <t>阳光中学</t>
    <phoneticPr fontId="4" type="noConversion"/>
  </si>
  <si>
    <t>民办建档立卡学生</t>
    <phoneticPr fontId="4" type="noConversion"/>
  </si>
  <si>
    <t>文家明德小学</t>
    <phoneticPr fontId="4" type="noConversion"/>
  </si>
  <si>
    <t>建档立卡学生</t>
    <phoneticPr fontId="4" type="noConversion"/>
  </si>
  <si>
    <t>裕丰园小学</t>
    <phoneticPr fontId="4" type="noConversion"/>
  </si>
  <si>
    <t>金谟小学</t>
    <phoneticPr fontId="4" type="noConversion"/>
  </si>
  <si>
    <t>锦绣园小学</t>
    <phoneticPr fontId="4" type="noConversion"/>
  </si>
  <si>
    <t>高家小学</t>
    <phoneticPr fontId="4" type="noConversion"/>
  </si>
  <si>
    <r>
      <t xml:space="preserve">备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注</t>
    </r>
  </si>
  <si>
    <t>2019年春季学期义务教育中小学校营养改善补助资金表</t>
    <phoneticPr fontId="4" type="noConversion"/>
  </si>
  <si>
    <t>春季拨付</t>
    <phoneticPr fontId="4" type="noConversion"/>
  </si>
  <si>
    <t>预拨资金结余下学年扣减</t>
    <phoneticPr fontId="4" type="noConversion"/>
  </si>
  <si>
    <r>
      <t>备注：补助标准每生每天4元，每学年按</t>
    </r>
    <r>
      <rPr>
        <sz val="12"/>
        <color theme="1"/>
        <rFont val="宋体"/>
        <family val="3"/>
        <charset val="134"/>
      </rPr>
      <t>200天补助.</t>
    </r>
    <phoneticPr fontId="4" type="noConversion"/>
  </si>
  <si>
    <t>预算内</t>
    <phoneticPr fontId="4" type="noConversion"/>
  </si>
  <si>
    <t>往来户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</si>
</sst>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2" applyFont="1" applyFill="1">
      <alignment vertical="center"/>
    </xf>
    <xf numFmtId="0" fontId="3" fillId="0" borderId="0" xfId="2" applyFill="1">
      <alignment vertical="center"/>
    </xf>
    <xf numFmtId="0" fontId="3" fillId="0" borderId="0" xfId="2" applyFill="1" applyBorder="1">
      <alignment vertical="center"/>
    </xf>
    <xf numFmtId="0" fontId="6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vertical="center" wrapText="1"/>
    </xf>
    <xf numFmtId="0" fontId="3" fillId="2" borderId="0" xfId="2" applyFill="1">
      <alignment vertical="center"/>
    </xf>
    <xf numFmtId="0" fontId="7" fillId="2" borderId="4" xfId="2" applyFont="1" applyFill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1" fillId="2" borderId="0" xfId="2" applyFont="1" applyFill="1">
      <alignment vertical="center"/>
    </xf>
    <xf numFmtId="0" fontId="7" fillId="2" borderId="4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vertical="center" wrapText="1"/>
    </xf>
    <xf numFmtId="0" fontId="9" fillId="2" borderId="3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righ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="75" zoomScaleNormal="75" workbookViewId="0">
      <pane ySplit="4" topLeftCell="A27" activePane="bottomLeft" state="frozen"/>
      <selection pane="bottomLeft" activeCell="H32" sqref="H32"/>
    </sheetView>
  </sheetViews>
  <sheetFormatPr defaultColWidth="14.33203125" defaultRowHeight="15.75" customHeight="1"/>
  <cols>
    <col min="1" max="1" width="6.88671875" style="2" customWidth="1"/>
    <col min="2" max="2" width="20.109375" style="2" customWidth="1"/>
    <col min="3" max="3" width="11.44140625" style="2" customWidth="1"/>
    <col min="4" max="4" width="14.6640625" style="2" customWidth="1"/>
    <col min="5" max="5" width="12.44140625" style="2" customWidth="1"/>
    <col min="6" max="7" width="12.21875" style="2" customWidth="1"/>
    <col min="8" max="8" width="15.109375" style="2" customWidth="1"/>
    <col min="9" max="9" width="9" style="2" customWidth="1"/>
    <col min="10" max="16384" width="14.33203125" style="2"/>
  </cols>
  <sheetData>
    <row r="1" spans="1:9" ht="19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22.5" customHeight="1">
      <c r="A2" s="25" t="s">
        <v>36</v>
      </c>
      <c r="B2" s="25"/>
      <c r="C2" s="25"/>
      <c r="D2" s="25"/>
      <c r="E2" s="25"/>
      <c r="F2" s="25"/>
      <c r="G2" s="25"/>
      <c r="H2" s="25"/>
      <c r="I2" s="25"/>
    </row>
    <row r="3" spans="1:9" ht="18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</row>
    <row r="4" spans="1:9" ht="26.4" customHeight="1">
      <c r="A4" s="30" t="s">
        <v>2</v>
      </c>
      <c r="B4" s="33" t="s">
        <v>3</v>
      </c>
      <c r="C4" s="32" t="s">
        <v>4</v>
      </c>
      <c r="D4" s="29" t="s">
        <v>37</v>
      </c>
      <c r="E4" s="29" t="s">
        <v>24</v>
      </c>
      <c r="F4" s="37" t="s">
        <v>5</v>
      </c>
      <c r="G4" s="38"/>
      <c r="H4" s="4" t="s">
        <v>6</v>
      </c>
      <c r="I4" s="5" t="s">
        <v>35</v>
      </c>
    </row>
    <row r="5" spans="1:9" ht="26.4" customHeight="1">
      <c r="A5" s="31"/>
      <c r="B5" s="34"/>
      <c r="C5" s="35"/>
      <c r="D5" s="36"/>
      <c r="E5" s="36"/>
      <c r="F5" s="4" t="s">
        <v>40</v>
      </c>
      <c r="G5" s="4" t="s">
        <v>41</v>
      </c>
      <c r="H5" s="4"/>
      <c r="I5" s="5"/>
    </row>
    <row r="6" spans="1:9" s="1" customFormat="1" ht="26.4" customHeight="1">
      <c r="A6" s="27" t="s">
        <v>7</v>
      </c>
      <c r="B6" s="28"/>
      <c r="C6" s="6">
        <f>C7+C8+C9+C10</f>
        <v>1691</v>
      </c>
      <c r="D6" s="6">
        <f t="shared" ref="D6:H6" si="0">D7+D8+D9+D10</f>
        <v>676400</v>
      </c>
      <c r="E6" s="6">
        <f t="shared" si="0"/>
        <v>0</v>
      </c>
      <c r="F6" s="6">
        <f t="shared" si="0"/>
        <v>584600</v>
      </c>
      <c r="G6" s="6">
        <v>91800</v>
      </c>
      <c r="H6" s="6">
        <f t="shared" si="0"/>
        <v>0</v>
      </c>
      <c r="I6" s="7"/>
    </row>
    <row r="7" spans="1:9" s="12" customFormat="1" ht="26.4" customHeight="1">
      <c r="A7" s="8">
        <v>1</v>
      </c>
      <c r="B7" s="9" t="s">
        <v>25</v>
      </c>
      <c r="C7" s="8">
        <v>1046</v>
      </c>
      <c r="D7" s="8">
        <f>C7*400</f>
        <v>418400</v>
      </c>
      <c r="E7" s="8">
        <v>0</v>
      </c>
      <c r="F7" s="10">
        <v>326600</v>
      </c>
      <c r="G7" s="10">
        <v>91800</v>
      </c>
      <c r="H7" s="10"/>
      <c r="I7" s="11"/>
    </row>
    <row r="8" spans="1:9" s="12" customFormat="1" ht="26.4" customHeight="1">
      <c r="A8" s="8">
        <v>2</v>
      </c>
      <c r="B8" s="9" t="s">
        <v>8</v>
      </c>
      <c r="C8" s="8">
        <v>238</v>
      </c>
      <c r="D8" s="8">
        <f>C8*400</f>
        <v>95200</v>
      </c>
      <c r="E8" s="8">
        <v>0</v>
      </c>
      <c r="F8" s="10">
        <f>D8-E8</f>
        <v>95200</v>
      </c>
      <c r="G8" s="10"/>
      <c r="H8" s="10"/>
      <c r="I8" s="11"/>
    </row>
    <row r="9" spans="1:9" s="12" customFormat="1" ht="26.4" customHeight="1">
      <c r="A9" s="8">
        <v>3</v>
      </c>
      <c r="B9" s="13" t="s">
        <v>9</v>
      </c>
      <c r="C9" s="8">
        <v>241</v>
      </c>
      <c r="D9" s="8">
        <f>C9*400</f>
        <v>96400</v>
      </c>
      <c r="E9" s="8">
        <v>0</v>
      </c>
      <c r="F9" s="10">
        <f>D9-E9</f>
        <v>96400</v>
      </c>
      <c r="G9" s="10"/>
      <c r="H9" s="10"/>
      <c r="I9" s="11"/>
    </row>
    <row r="10" spans="1:9" s="12" customFormat="1" ht="26.4" customHeight="1">
      <c r="A10" s="8">
        <v>4</v>
      </c>
      <c r="B10" s="13" t="s">
        <v>10</v>
      </c>
      <c r="C10" s="8">
        <v>166</v>
      </c>
      <c r="D10" s="8">
        <f>C10*400</f>
        <v>66400</v>
      </c>
      <c r="E10" s="8">
        <v>0</v>
      </c>
      <c r="F10" s="10">
        <f>D10-E10</f>
        <v>66400</v>
      </c>
      <c r="G10" s="10"/>
      <c r="H10" s="10"/>
      <c r="I10" s="11"/>
    </row>
    <row r="11" spans="1:9" s="12" customFormat="1" ht="26.4" customHeight="1">
      <c r="A11" s="23" t="s">
        <v>26</v>
      </c>
      <c r="B11" s="24"/>
      <c r="C11" s="14">
        <f>C12+C13+C14+C15+C16</f>
        <v>131</v>
      </c>
      <c r="D11" s="14">
        <f t="shared" ref="D11:H11" si="1">D12+D13+D14+D15+D16</f>
        <v>52400</v>
      </c>
      <c r="E11" s="14">
        <f t="shared" si="1"/>
        <v>0</v>
      </c>
      <c r="F11" s="14">
        <f t="shared" si="1"/>
        <v>52400</v>
      </c>
      <c r="G11" s="14"/>
      <c r="H11" s="14">
        <f t="shared" si="1"/>
        <v>0</v>
      </c>
      <c r="I11" s="11"/>
    </row>
    <row r="12" spans="1:9" s="12" customFormat="1" ht="26.4" customHeight="1">
      <c r="A12" s="8">
        <v>1</v>
      </c>
      <c r="B12" s="9" t="s">
        <v>27</v>
      </c>
      <c r="C12" s="8">
        <v>27</v>
      </c>
      <c r="D12" s="8">
        <f>C12*400</f>
        <v>10800</v>
      </c>
      <c r="E12" s="8">
        <v>0</v>
      </c>
      <c r="F12" s="10">
        <f t="shared" ref="F12:F16" si="2">D12-E12</f>
        <v>10800</v>
      </c>
      <c r="G12" s="10"/>
      <c r="H12" s="10"/>
      <c r="I12" s="11" t="s">
        <v>28</v>
      </c>
    </row>
    <row r="13" spans="1:9" s="12" customFormat="1" ht="26.4" customHeight="1">
      <c r="A13" s="8">
        <v>2</v>
      </c>
      <c r="B13" s="9" t="s">
        <v>29</v>
      </c>
      <c r="C13" s="8">
        <v>35</v>
      </c>
      <c r="D13" s="8">
        <f>C13*400</f>
        <v>14000</v>
      </c>
      <c r="E13" s="8">
        <v>0</v>
      </c>
      <c r="F13" s="10">
        <f t="shared" si="2"/>
        <v>14000</v>
      </c>
      <c r="G13" s="10"/>
      <c r="H13" s="10"/>
      <c r="I13" s="11" t="s">
        <v>30</v>
      </c>
    </row>
    <row r="14" spans="1:9" s="12" customFormat="1" ht="26.4" customHeight="1">
      <c r="A14" s="8">
        <v>3</v>
      </c>
      <c r="B14" s="9" t="s">
        <v>31</v>
      </c>
      <c r="C14" s="8">
        <v>29</v>
      </c>
      <c r="D14" s="8">
        <f>C14*400</f>
        <v>11600</v>
      </c>
      <c r="E14" s="8">
        <v>0</v>
      </c>
      <c r="F14" s="10">
        <f t="shared" si="2"/>
        <v>11600</v>
      </c>
      <c r="G14" s="10"/>
      <c r="H14" s="10"/>
      <c r="I14" s="11" t="s">
        <v>30</v>
      </c>
    </row>
    <row r="15" spans="1:9" s="12" customFormat="1" ht="26.4" customHeight="1">
      <c r="A15" s="8">
        <v>4</v>
      </c>
      <c r="B15" s="13" t="s">
        <v>32</v>
      </c>
      <c r="C15" s="8">
        <v>26</v>
      </c>
      <c r="D15" s="8">
        <f>C15*400</f>
        <v>10400</v>
      </c>
      <c r="E15" s="8">
        <v>0</v>
      </c>
      <c r="F15" s="10">
        <f t="shared" si="2"/>
        <v>10400</v>
      </c>
      <c r="G15" s="10"/>
      <c r="H15" s="10"/>
      <c r="I15" s="11" t="s">
        <v>30</v>
      </c>
    </row>
    <row r="16" spans="1:9" s="12" customFormat="1" ht="26.4" customHeight="1">
      <c r="A16" s="8">
        <v>5</v>
      </c>
      <c r="B16" s="13" t="s">
        <v>33</v>
      </c>
      <c r="C16" s="8">
        <v>14</v>
      </c>
      <c r="D16" s="8">
        <f>C16*400</f>
        <v>5600</v>
      </c>
      <c r="E16" s="8">
        <v>0</v>
      </c>
      <c r="F16" s="10">
        <f t="shared" si="2"/>
        <v>5600</v>
      </c>
      <c r="G16" s="10"/>
      <c r="H16" s="10"/>
      <c r="I16" s="11" t="s">
        <v>30</v>
      </c>
    </row>
    <row r="17" spans="1:9" s="16" customFormat="1" ht="26.4" customHeight="1">
      <c r="A17" s="20" t="s">
        <v>11</v>
      </c>
      <c r="B17" s="21"/>
      <c r="C17" s="15">
        <f>C18+C19+C20</f>
        <v>367</v>
      </c>
      <c r="D17" s="15">
        <f t="shared" ref="D17:H17" si="3">D18+D19+D20</f>
        <v>146800</v>
      </c>
      <c r="E17" s="15">
        <f t="shared" si="3"/>
        <v>0</v>
      </c>
      <c r="F17" s="15">
        <f t="shared" si="3"/>
        <v>146800</v>
      </c>
      <c r="G17" s="15"/>
      <c r="H17" s="15">
        <f t="shared" si="3"/>
        <v>0</v>
      </c>
      <c r="I17" s="11"/>
    </row>
    <row r="18" spans="1:9" s="12" customFormat="1" ht="26.4" customHeight="1">
      <c r="A18" s="8">
        <v>1</v>
      </c>
      <c r="B18" s="17" t="s">
        <v>12</v>
      </c>
      <c r="C18" s="8">
        <v>72</v>
      </c>
      <c r="D18" s="8">
        <f>C18*400</f>
        <v>28800</v>
      </c>
      <c r="E18" s="8">
        <v>0</v>
      </c>
      <c r="F18" s="10">
        <f>D18-E18</f>
        <v>28800</v>
      </c>
      <c r="G18" s="10"/>
      <c r="H18" s="10"/>
      <c r="I18" s="11"/>
    </row>
    <row r="19" spans="1:9" s="12" customFormat="1" ht="26.4" customHeight="1">
      <c r="A19" s="8">
        <v>2</v>
      </c>
      <c r="B19" s="18" t="s">
        <v>13</v>
      </c>
      <c r="C19" s="8">
        <v>202</v>
      </c>
      <c r="D19" s="8">
        <f>C19*400</f>
        <v>80800</v>
      </c>
      <c r="E19" s="8">
        <v>0</v>
      </c>
      <c r="F19" s="10">
        <f>D19-E19</f>
        <v>80800</v>
      </c>
      <c r="G19" s="10"/>
      <c r="H19" s="10"/>
      <c r="I19" s="11"/>
    </row>
    <row r="20" spans="1:9" s="12" customFormat="1" ht="26.4" customHeight="1">
      <c r="A20" s="8">
        <v>3</v>
      </c>
      <c r="B20" s="9" t="s">
        <v>14</v>
      </c>
      <c r="C20" s="8">
        <v>93</v>
      </c>
      <c r="D20" s="8">
        <f>C20*400</f>
        <v>37200</v>
      </c>
      <c r="E20" s="8">
        <v>0</v>
      </c>
      <c r="F20" s="10">
        <f>D20-E20</f>
        <v>37200</v>
      </c>
      <c r="G20" s="10"/>
      <c r="H20" s="10"/>
      <c r="I20" s="11"/>
    </row>
    <row r="21" spans="1:9" s="16" customFormat="1" ht="26.4" customHeight="1">
      <c r="A21" s="20" t="s">
        <v>15</v>
      </c>
      <c r="B21" s="21"/>
      <c r="C21" s="15">
        <f>C22+C23+C24+C25</f>
        <v>144</v>
      </c>
      <c r="D21" s="15">
        <f>D22+D23+D24+D25</f>
        <v>57600</v>
      </c>
      <c r="E21" s="15">
        <f>E22+E23+E24+E25</f>
        <v>0</v>
      </c>
      <c r="F21" s="15">
        <f>F22+F23+F24+F25</f>
        <v>57600</v>
      </c>
      <c r="G21" s="15"/>
      <c r="H21" s="15">
        <f>H22+H23+H24+H25</f>
        <v>0</v>
      </c>
      <c r="I21" s="11"/>
    </row>
    <row r="22" spans="1:9" s="12" customFormat="1" ht="26.4" customHeight="1">
      <c r="A22" s="8">
        <v>1</v>
      </c>
      <c r="B22" s="9" t="s">
        <v>34</v>
      </c>
      <c r="C22" s="8">
        <v>45</v>
      </c>
      <c r="D22" s="8">
        <f>C22*400</f>
        <v>18000</v>
      </c>
      <c r="E22" s="8">
        <v>0</v>
      </c>
      <c r="F22" s="10">
        <f>D22-E22</f>
        <v>18000</v>
      </c>
      <c r="G22" s="10"/>
      <c r="H22" s="10"/>
      <c r="I22" s="11"/>
    </row>
    <row r="23" spans="1:9" s="12" customFormat="1" ht="26.4" customHeight="1">
      <c r="A23" s="8">
        <v>2</v>
      </c>
      <c r="B23" s="9" t="s">
        <v>16</v>
      </c>
      <c r="C23" s="8">
        <v>95</v>
      </c>
      <c r="D23" s="8">
        <f>C23*400</f>
        <v>38000</v>
      </c>
      <c r="E23" s="8">
        <v>0</v>
      </c>
      <c r="F23" s="10">
        <f>D23-E23</f>
        <v>38000</v>
      </c>
      <c r="G23" s="10"/>
      <c r="H23" s="10"/>
      <c r="I23" s="11"/>
    </row>
    <row r="24" spans="1:9" s="12" customFormat="1" ht="26.4" customHeight="1">
      <c r="A24" s="8">
        <v>3</v>
      </c>
      <c r="B24" s="9" t="s">
        <v>17</v>
      </c>
      <c r="C24" s="8">
        <v>1</v>
      </c>
      <c r="D24" s="8">
        <f>C24*400</f>
        <v>400</v>
      </c>
      <c r="E24" s="8">
        <v>0</v>
      </c>
      <c r="F24" s="10">
        <f>D24-E24</f>
        <v>400</v>
      </c>
      <c r="G24" s="10"/>
      <c r="H24" s="10"/>
      <c r="I24" s="11"/>
    </row>
    <row r="25" spans="1:9" s="12" customFormat="1" ht="26.4" customHeight="1">
      <c r="A25" s="8">
        <v>4</v>
      </c>
      <c r="B25" s="9" t="s">
        <v>18</v>
      </c>
      <c r="C25" s="8">
        <v>3</v>
      </c>
      <c r="D25" s="8">
        <f>C25*400</f>
        <v>1200</v>
      </c>
      <c r="E25" s="8">
        <v>0</v>
      </c>
      <c r="F25" s="10">
        <f>D25-E25</f>
        <v>1200</v>
      </c>
      <c r="G25" s="10"/>
      <c r="H25" s="10"/>
      <c r="I25" s="11"/>
    </row>
    <row r="26" spans="1:9" s="16" customFormat="1" ht="26.4" customHeight="1">
      <c r="A26" s="20" t="s">
        <v>19</v>
      </c>
      <c r="B26" s="21"/>
      <c r="C26" s="15">
        <f>C27+C28+C29</f>
        <v>10</v>
      </c>
      <c r="D26" s="15">
        <f t="shared" ref="D26:H26" si="4">D27+D28+D29</f>
        <v>4000</v>
      </c>
      <c r="E26" s="15">
        <f t="shared" si="4"/>
        <v>1400</v>
      </c>
      <c r="F26" s="15">
        <f t="shared" si="4"/>
        <v>3600</v>
      </c>
      <c r="G26" s="15"/>
      <c r="H26" s="15">
        <f t="shared" si="4"/>
        <v>-1000</v>
      </c>
      <c r="I26" s="11"/>
    </row>
    <row r="27" spans="1:9" s="12" customFormat="1" ht="26.4" customHeight="1">
      <c r="A27" s="8">
        <v>1</v>
      </c>
      <c r="B27" s="9" t="s">
        <v>20</v>
      </c>
      <c r="C27" s="8">
        <v>7</v>
      </c>
      <c r="D27" s="8">
        <f>C27*400</f>
        <v>2800</v>
      </c>
      <c r="E27" s="8">
        <v>0</v>
      </c>
      <c r="F27" s="10">
        <f>D27-E27</f>
        <v>2800</v>
      </c>
      <c r="G27" s="10"/>
      <c r="H27" s="10"/>
      <c r="I27" s="11"/>
    </row>
    <row r="28" spans="1:9" s="12" customFormat="1" ht="26.4" customHeight="1">
      <c r="A28" s="8">
        <v>2</v>
      </c>
      <c r="B28" s="9" t="s">
        <v>21</v>
      </c>
      <c r="C28" s="8">
        <v>2</v>
      </c>
      <c r="D28" s="8">
        <f>C28*400</f>
        <v>800</v>
      </c>
      <c r="E28" s="8">
        <v>0</v>
      </c>
      <c r="F28" s="10">
        <v>800</v>
      </c>
      <c r="G28" s="10"/>
      <c r="H28" s="10"/>
      <c r="I28" s="11"/>
    </row>
    <row r="29" spans="1:9" s="12" customFormat="1" ht="32.4">
      <c r="A29" s="8">
        <v>3</v>
      </c>
      <c r="B29" s="9" t="s">
        <v>22</v>
      </c>
      <c r="C29" s="8">
        <v>1</v>
      </c>
      <c r="D29" s="8">
        <f>C29*400</f>
        <v>400</v>
      </c>
      <c r="E29" s="8">
        <v>1400</v>
      </c>
      <c r="F29" s="10">
        <v>0</v>
      </c>
      <c r="G29" s="10"/>
      <c r="H29" s="10">
        <f>D29-E29</f>
        <v>-1000</v>
      </c>
      <c r="I29" s="19" t="s">
        <v>38</v>
      </c>
    </row>
    <row r="30" spans="1:9" s="16" customFormat="1" ht="26.4" customHeight="1">
      <c r="A30" s="20" t="s">
        <v>23</v>
      </c>
      <c r="B30" s="21"/>
      <c r="C30" s="15">
        <f>C6+C11+C17+C21+C26</f>
        <v>2343</v>
      </c>
      <c r="D30" s="15">
        <f>D6+D11+D17+D21+D26</f>
        <v>937200</v>
      </c>
      <c r="E30" s="15">
        <f>E6+E11+E17+E21+E26</f>
        <v>1400</v>
      </c>
      <c r="F30" s="15">
        <f>F26+F21+F17+F11+F6</f>
        <v>845000</v>
      </c>
      <c r="G30" s="15">
        <v>91800</v>
      </c>
      <c r="H30" s="15">
        <f>H6+H11+H17+H21+H26</f>
        <v>-1000</v>
      </c>
      <c r="I30" s="11"/>
    </row>
    <row r="31" spans="1:9" ht="26.4" customHeight="1">
      <c r="A31" s="22" t="s">
        <v>39</v>
      </c>
      <c r="B31" s="22"/>
      <c r="C31" s="22"/>
      <c r="D31" s="22"/>
      <c r="E31" s="22"/>
      <c r="F31" s="22"/>
      <c r="G31" s="22"/>
      <c r="H31" s="22"/>
      <c r="I31" s="22"/>
    </row>
  </sheetData>
  <mergeCells count="15">
    <mergeCell ref="A26:B26"/>
    <mergeCell ref="A30:B30"/>
    <mergeCell ref="A31:I31"/>
    <mergeCell ref="A11:B11"/>
    <mergeCell ref="A2:I2"/>
    <mergeCell ref="A3:I3"/>
    <mergeCell ref="A6:B6"/>
    <mergeCell ref="A17:B17"/>
    <mergeCell ref="A21:B21"/>
    <mergeCell ref="A4:A5"/>
    <mergeCell ref="B4:B5"/>
    <mergeCell ref="C4:C5"/>
    <mergeCell ref="D4:D5"/>
    <mergeCell ref="E4:E5"/>
    <mergeCell ref="F4:G4"/>
  </mergeCells>
  <phoneticPr fontId="4" type="noConversion"/>
  <printOptions horizontalCentered="1" verticalCentered="1"/>
  <pageMargins left="0.51181102362204722" right="0.51181102362204722" top="0.15748031496062992" bottom="0.23622047244094491" header="0.15748031496062992" footer="0.15748031496062992"/>
  <pageSetup paperSize="9" scale="9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义务教育营养餐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2019-02-01T03:53:30Z</cp:lastPrinted>
  <dcterms:created xsi:type="dcterms:W3CDTF">2016-01-29T01:23:00Z</dcterms:created>
  <dcterms:modified xsi:type="dcterms:W3CDTF">2019-02-01T05:57:23Z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2052-10.1.0.7306</vt:lpwstr>
  </property>
</Properties>
</file>