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7496" windowHeight="10356"/>
  </bookViews>
  <sheets>
    <sheet name="秋季" sheetId="1" r:id="rId1"/>
  </sheets>
  <calcPr calcId="125725"/>
</workbook>
</file>

<file path=xl/calcChain.xml><?xml version="1.0" encoding="utf-8"?>
<calcChain xmlns="http://schemas.openxmlformats.org/spreadsheetml/2006/main">
  <c r="G8" i="1"/>
  <c r="J10"/>
  <c r="J7"/>
  <c r="J9"/>
  <c r="K10"/>
  <c r="K6"/>
  <c r="K7"/>
  <c r="K8"/>
  <c r="K9"/>
  <c r="K5"/>
  <c r="H10"/>
  <c r="H6"/>
  <c r="H7"/>
  <c r="H8"/>
  <c r="H9"/>
  <c r="G7"/>
  <c r="G10"/>
  <c r="G9"/>
  <c r="G6"/>
  <c r="H5"/>
  <c r="G5"/>
  <c r="E10"/>
  <c r="C10"/>
  <c r="D10"/>
  <c r="F10"/>
  <c r="I10"/>
  <c r="L10"/>
  <c r="J6"/>
  <c r="J5"/>
</calcChain>
</file>

<file path=xl/sharedStrings.xml><?xml version="1.0" encoding="utf-8"?>
<sst xmlns="http://schemas.openxmlformats.org/spreadsheetml/2006/main" count="27" uniqueCount="23">
  <si>
    <t>序号</t>
  </si>
  <si>
    <t>学　校</t>
  </si>
  <si>
    <t>寄宿生数</t>
  </si>
  <si>
    <t>困难寄宿生数</t>
  </si>
  <si>
    <t>金额</t>
  </si>
  <si>
    <t>预拨资金结余</t>
  </si>
  <si>
    <t>备注</t>
  </si>
  <si>
    <t>中学</t>
  </si>
  <si>
    <t>小学</t>
  </si>
  <si>
    <t>文家中学</t>
  </si>
  <si>
    <t>阿堡寨中小学</t>
  </si>
  <si>
    <t>楼村中学</t>
  </si>
  <si>
    <t>下学期扣减</t>
  </si>
  <si>
    <t>阳光中学</t>
  </si>
  <si>
    <t>合计</t>
  </si>
  <si>
    <t>家庭经济困难寄宿生生活费补助标准：小学1000元/生·学年，初中1250元/生·学年</t>
  </si>
  <si>
    <t>景丰中小学</t>
    <phoneticPr fontId="4" type="noConversion"/>
  </si>
  <si>
    <t>预拨资金</t>
    <phoneticPr fontId="4" type="noConversion"/>
  </si>
  <si>
    <t>单位：元</t>
    <phoneticPr fontId="4" type="noConversion"/>
  </si>
  <si>
    <t>2018年秋季义务教育阶段家庭经济困难寄宿生生活费补助资金分配表</t>
    <phoneticPr fontId="4" type="noConversion"/>
  </si>
  <si>
    <t>中学</t>
    <phoneticPr fontId="4" type="noConversion"/>
  </si>
  <si>
    <t>小学</t>
    <phoneticPr fontId="4" type="noConversion"/>
  </si>
  <si>
    <t>本次实际拨付</t>
    <phoneticPr fontId="4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</si>
</sst>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6"/>
      <name val="仿宋_GB2312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sz val="9"/>
      <name val="宋体"/>
      <charset val="134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name val="方正小标宋简体"/>
      <family val="4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topLeftCell="A4" workbookViewId="0">
      <selection activeCell="A11" sqref="A11:M11"/>
    </sheetView>
  </sheetViews>
  <sheetFormatPr defaultColWidth="9" defaultRowHeight="15.6"/>
  <cols>
    <col min="1" max="1" width="4.3984375" customWidth="1"/>
    <col min="2" max="2" width="11.5" customWidth="1"/>
    <col min="3" max="3" width="9" style="2"/>
    <col min="4" max="4" width="7.69921875" style="2" customWidth="1"/>
    <col min="5" max="6" width="8.5" style="2" customWidth="1"/>
    <col min="7" max="8" width="9" style="2" customWidth="1"/>
    <col min="9" max="9" width="8.69921875" style="2" customWidth="1"/>
    <col min="10" max="11" width="9.3984375" style="2" customWidth="1"/>
    <col min="12" max="12" width="8.3984375" customWidth="1"/>
    <col min="13" max="13" width="7.59765625" customWidth="1"/>
  </cols>
  <sheetData>
    <row r="1" spans="1:15" ht="54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 s="1" customFormat="1" ht="24" customHeight="1">
      <c r="B2" s="3"/>
      <c r="C2" s="4"/>
      <c r="D2" s="4"/>
      <c r="E2" s="4"/>
      <c r="F2" s="4"/>
      <c r="G2" s="4"/>
      <c r="H2" s="4"/>
      <c r="I2" s="4"/>
      <c r="J2" s="26" t="s">
        <v>18</v>
      </c>
      <c r="K2" s="26"/>
      <c r="L2" s="26"/>
    </row>
    <row r="3" spans="1:15" ht="28.8" customHeight="1">
      <c r="A3" s="18" t="s">
        <v>0</v>
      </c>
      <c r="B3" s="21" t="s">
        <v>1</v>
      </c>
      <c r="C3" s="27" t="s">
        <v>2</v>
      </c>
      <c r="D3" s="28"/>
      <c r="E3" s="29" t="s">
        <v>3</v>
      </c>
      <c r="F3" s="29"/>
      <c r="G3" s="29" t="s">
        <v>4</v>
      </c>
      <c r="H3" s="29"/>
      <c r="I3" s="22" t="s">
        <v>17</v>
      </c>
      <c r="J3" s="29" t="s">
        <v>22</v>
      </c>
      <c r="K3" s="29"/>
      <c r="L3" s="24" t="s">
        <v>5</v>
      </c>
      <c r="M3" s="18" t="s">
        <v>6</v>
      </c>
    </row>
    <row r="4" spans="1:15" ht="31.2" customHeight="1">
      <c r="A4" s="19"/>
      <c r="B4" s="21"/>
      <c r="C4" s="5" t="s">
        <v>7</v>
      </c>
      <c r="D4" s="5" t="s">
        <v>8</v>
      </c>
      <c r="E4" s="5" t="s">
        <v>7</v>
      </c>
      <c r="F4" s="5" t="s">
        <v>8</v>
      </c>
      <c r="G4" s="14" t="s">
        <v>20</v>
      </c>
      <c r="H4" s="14" t="s">
        <v>21</v>
      </c>
      <c r="I4" s="23"/>
      <c r="J4" s="17" t="s">
        <v>20</v>
      </c>
      <c r="K4" s="17" t="s">
        <v>21</v>
      </c>
      <c r="L4" s="25"/>
      <c r="M4" s="19"/>
    </row>
    <row r="5" spans="1:15" s="2" customFormat="1" ht="33" customHeight="1">
      <c r="A5" s="6">
        <v>1</v>
      </c>
      <c r="B5" s="9" t="s">
        <v>16</v>
      </c>
      <c r="C5" s="15">
        <v>262</v>
      </c>
      <c r="D5" s="15">
        <v>0</v>
      </c>
      <c r="E5" s="15">
        <v>58</v>
      </c>
      <c r="F5" s="9">
        <v>0</v>
      </c>
      <c r="G5" s="9">
        <f>E5*625</f>
        <v>36250</v>
      </c>
      <c r="H5" s="9">
        <f>F5*500</f>
        <v>0</v>
      </c>
      <c r="I5" s="9"/>
      <c r="J5" s="9">
        <f>G5-I5</f>
        <v>36250</v>
      </c>
      <c r="K5" s="9">
        <f>H5</f>
        <v>0</v>
      </c>
      <c r="L5" s="9"/>
      <c r="M5" s="7"/>
    </row>
    <row r="6" spans="1:15" s="2" customFormat="1" ht="29.4" customHeight="1">
      <c r="A6" s="6">
        <v>2</v>
      </c>
      <c r="B6" s="10" t="s">
        <v>9</v>
      </c>
      <c r="C6" s="16">
        <v>110</v>
      </c>
      <c r="D6" s="16"/>
      <c r="E6" s="16">
        <v>60</v>
      </c>
      <c r="F6" s="10"/>
      <c r="G6" s="9">
        <f>E6*625</f>
        <v>37500</v>
      </c>
      <c r="H6" s="9">
        <f t="shared" ref="H6:H9" si="0">F6*500</f>
        <v>0</v>
      </c>
      <c r="I6" s="9"/>
      <c r="J6" s="9">
        <f>G6-I6</f>
        <v>37500</v>
      </c>
      <c r="K6" s="9">
        <f t="shared" ref="K6:K9" si="1">H6</f>
        <v>0</v>
      </c>
      <c r="L6" s="9"/>
      <c r="M6" s="7"/>
    </row>
    <row r="7" spans="1:15" s="2" customFormat="1" ht="27.6" customHeight="1">
      <c r="A7" s="6">
        <v>3</v>
      </c>
      <c r="B7" s="10" t="s">
        <v>10</v>
      </c>
      <c r="C7" s="16">
        <v>87</v>
      </c>
      <c r="D7" s="16">
        <v>2</v>
      </c>
      <c r="E7" s="16">
        <v>11</v>
      </c>
      <c r="F7" s="10">
        <v>2</v>
      </c>
      <c r="G7" s="9">
        <f t="shared" ref="G7:G9" si="2">E7*625</f>
        <v>6875</v>
      </c>
      <c r="H7" s="9">
        <f t="shared" si="0"/>
        <v>1000</v>
      </c>
      <c r="I7" s="9"/>
      <c r="J7" s="9">
        <f t="shared" ref="J7:J9" si="3">G7-I7</f>
        <v>6875</v>
      </c>
      <c r="K7" s="9">
        <f t="shared" si="1"/>
        <v>1000</v>
      </c>
      <c r="L7" s="13"/>
      <c r="M7" s="7"/>
    </row>
    <row r="8" spans="1:15" s="2" customFormat="1" ht="31.8" customHeight="1">
      <c r="A8" s="6">
        <v>4</v>
      </c>
      <c r="B8" s="9" t="s">
        <v>11</v>
      </c>
      <c r="C8" s="15">
        <v>60</v>
      </c>
      <c r="D8" s="15"/>
      <c r="E8" s="15">
        <v>21</v>
      </c>
      <c r="F8" s="6"/>
      <c r="G8" s="9">
        <f>E8*625</f>
        <v>13125</v>
      </c>
      <c r="H8" s="9">
        <f t="shared" si="0"/>
        <v>0</v>
      </c>
      <c r="I8" s="9">
        <v>16450</v>
      </c>
      <c r="J8" s="9">
        <v>0</v>
      </c>
      <c r="K8" s="9">
        <f t="shared" si="1"/>
        <v>0</v>
      </c>
      <c r="L8" s="13">
        <v>-3325</v>
      </c>
      <c r="M8" s="5" t="s">
        <v>12</v>
      </c>
    </row>
    <row r="9" spans="1:15" s="2" customFormat="1" ht="30" customHeight="1">
      <c r="A9" s="6">
        <v>5</v>
      </c>
      <c r="B9" s="9" t="s">
        <v>13</v>
      </c>
      <c r="C9" s="15">
        <v>2090</v>
      </c>
      <c r="D9" s="15"/>
      <c r="E9" s="15">
        <v>523</v>
      </c>
      <c r="F9" s="6"/>
      <c r="G9" s="9">
        <f t="shared" si="2"/>
        <v>326875</v>
      </c>
      <c r="H9" s="9">
        <f t="shared" si="0"/>
        <v>0</v>
      </c>
      <c r="I9" s="9"/>
      <c r="J9" s="9">
        <f t="shared" si="3"/>
        <v>326875</v>
      </c>
      <c r="K9" s="9">
        <f t="shared" si="1"/>
        <v>0</v>
      </c>
      <c r="L9" s="9"/>
      <c r="M9" s="7"/>
    </row>
    <row r="10" spans="1:15" ht="38.4" customHeight="1">
      <c r="A10" s="30" t="s">
        <v>14</v>
      </c>
      <c r="B10" s="30"/>
      <c r="C10" s="11">
        <f>SUM(C5:C9)</f>
        <v>2609</v>
      </c>
      <c r="D10" s="11">
        <f t="shared" ref="D10:L10" si="4">SUM(D5:D9)</f>
        <v>2</v>
      </c>
      <c r="E10" s="11">
        <f>SUM(E5:E9)</f>
        <v>673</v>
      </c>
      <c r="F10" s="11">
        <f t="shared" si="4"/>
        <v>2</v>
      </c>
      <c r="G10" s="11">
        <f t="shared" si="4"/>
        <v>420625</v>
      </c>
      <c r="H10" s="11">
        <f t="shared" si="4"/>
        <v>1000</v>
      </c>
      <c r="I10" s="11">
        <f t="shared" si="4"/>
        <v>16450</v>
      </c>
      <c r="J10" s="11">
        <f>J5+J6+J7+J9</f>
        <v>407500</v>
      </c>
      <c r="K10" s="11">
        <f>SUM(K5:K9)</f>
        <v>1000</v>
      </c>
      <c r="L10" s="11">
        <f t="shared" si="4"/>
        <v>-3325</v>
      </c>
      <c r="M10" s="11"/>
      <c r="N10" s="12"/>
    </row>
    <row r="11" spans="1:15" ht="41.4" customHeight="1">
      <c r="A11" s="31" t="s">
        <v>15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8"/>
      <c r="O11" s="8"/>
    </row>
    <row r="12" spans="1:15" ht="25.5" customHeight="1"/>
  </sheetData>
  <mergeCells count="13">
    <mergeCell ref="A10:B10"/>
    <mergeCell ref="G3:H3"/>
    <mergeCell ref="A11:M11"/>
    <mergeCell ref="J3:K3"/>
    <mergeCell ref="M3:M4"/>
    <mergeCell ref="A1:M1"/>
    <mergeCell ref="A3:A4"/>
    <mergeCell ref="B3:B4"/>
    <mergeCell ref="I3:I4"/>
    <mergeCell ref="L3:L4"/>
    <mergeCell ref="J2:L2"/>
    <mergeCell ref="C3:D3"/>
    <mergeCell ref="E3:F3"/>
  </mergeCells>
  <phoneticPr fontId="4" type="noConversion"/>
  <pageMargins left="0.31496062992125984" right="0" top="1.7322834645669292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秋季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2018-10-16T02:41:55Z</cp:lastPrinted>
  <dcterms:created xsi:type="dcterms:W3CDTF">2015-12-04T02:27:00Z</dcterms:created>
  <dcterms:modified xsi:type="dcterms:W3CDTF">2018-10-16T03:05:22Z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2052-10.1.0.7306</vt:lpwstr>
  </property>
</Properties>
</file>