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0350"/>
  </bookViews>
  <sheets>
    <sheet name="春季" sheetId="1" r:id="rId1"/>
  </sheets>
  <calcPr calcId="125725"/>
</workbook>
</file>

<file path=xl/calcChain.xml><?xml version="1.0" encoding="utf-8"?>
<calcChain xmlns="http://schemas.openxmlformats.org/spreadsheetml/2006/main">
  <c r="I10" i="1"/>
  <c r="J8"/>
  <c r="G7"/>
  <c r="H10"/>
  <c r="G9"/>
  <c r="G8"/>
  <c r="G6"/>
  <c r="G5"/>
  <c r="G10"/>
  <c r="F10"/>
  <c r="E10"/>
  <c r="D10"/>
  <c r="C10"/>
  <c r="I9"/>
  <c r="I7"/>
  <c r="I6"/>
  <c r="I5"/>
</calcChain>
</file>

<file path=xl/sharedStrings.xml><?xml version="1.0" encoding="utf-8"?>
<sst xmlns="http://schemas.openxmlformats.org/spreadsheetml/2006/main" count="23" uniqueCount="21">
  <si>
    <t>2018年春季义务教育阶段家庭经济困难寄宿生生活费补助资金分配表</t>
  </si>
  <si>
    <t>单位：万元</t>
  </si>
  <si>
    <t>序号</t>
  </si>
  <si>
    <t>学　校</t>
  </si>
  <si>
    <t>寄宿生数</t>
  </si>
  <si>
    <t>困难寄宿生数</t>
  </si>
  <si>
    <t>金额</t>
  </si>
  <si>
    <t>已拨付</t>
  </si>
  <si>
    <t>本次拨付</t>
  </si>
  <si>
    <t>中学</t>
  </si>
  <si>
    <t>小学</t>
  </si>
  <si>
    <t>景丰中学</t>
  </si>
  <si>
    <t>文家中学</t>
  </si>
  <si>
    <t>阿堡寨中小学</t>
  </si>
  <si>
    <t>楼村中学</t>
  </si>
  <si>
    <t>阳光中学</t>
  </si>
  <si>
    <t>合计</t>
  </si>
  <si>
    <t>家庭经济困难寄宿生生活费补助标准：小学1000元/生·学年，初中1250元/生·学年</t>
  </si>
  <si>
    <t>预拨资金结余</t>
    <phoneticPr fontId="6" type="noConversion"/>
  </si>
  <si>
    <t>备注</t>
    <phoneticPr fontId="6" type="noConversion"/>
  </si>
  <si>
    <t>下学期扣减</t>
    <phoneticPr fontId="6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</si>
</sst>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6"/>
      <name val="方正小标宋简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4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N9" sqref="N9"/>
    </sheetView>
  </sheetViews>
  <sheetFormatPr defaultColWidth="9" defaultRowHeight="14.25"/>
  <cols>
    <col min="1" max="1" width="5" customWidth="1"/>
    <col min="2" max="2" width="13.875" customWidth="1"/>
    <col min="3" max="3" width="9" style="2"/>
    <col min="4" max="4" width="7.75" style="2" customWidth="1"/>
    <col min="5" max="5" width="9.125" style="2" customWidth="1"/>
    <col min="6" max="6" width="9.75" style="2" customWidth="1"/>
    <col min="7" max="7" width="10.25" style="2" customWidth="1"/>
    <col min="8" max="8" width="8.75" style="2" customWidth="1"/>
    <col min="9" max="9" width="9.375" style="2" customWidth="1"/>
    <col min="10" max="10" width="8.375" customWidth="1"/>
  </cols>
  <sheetData>
    <row r="1" spans="1:13" ht="54" customHeight="1">
      <c r="A1" s="14" t="s">
        <v>0</v>
      </c>
      <c r="B1" s="14"/>
      <c r="C1" s="15"/>
      <c r="D1" s="15"/>
      <c r="E1" s="15"/>
      <c r="F1" s="15"/>
      <c r="G1" s="15"/>
      <c r="H1" s="15"/>
      <c r="I1" s="15"/>
      <c r="J1" s="14"/>
    </row>
    <row r="2" spans="1:13" s="1" customFormat="1" ht="24" customHeight="1">
      <c r="B2" s="3"/>
      <c r="C2" s="4"/>
      <c r="D2" s="4"/>
      <c r="E2" s="4"/>
      <c r="F2" s="4"/>
      <c r="G2" s="4"/>
      <c r="H2" s="4"/>
      <c r="I2" s="16" t="s">
        <v>1</v>
      </c>
      <c r="J2" s="16"/>
    </row>
    <row r="3" spans="1:13" ht="50.1" customHeight="1">
      <c r="A3" s="25" t="s">
        <v>2</v>
      </c>
      <c r="B3" s="20" t="s">
        <v>3</v>
      </c>
      <c r="C3" s="17" t="s">
        <v>4</v>
      </c>
      <c r="D3" s="18"/>
      <c r="E3" s="19" t="s">
        <v>5</v>
      </c>
      <c r="F3" s="19"/>
      <c r="G3" s="19" t="s">
        <v>6</v>
      </c>
      <c r="H3" s="27" t="s">
        <v>7</v>
      </c>
      <c r="I3" s="27" t="s">
        <v>8</v>
      </c>
      <c r="J3" s="29" t="s">
        <v>18</v>
      </c>
      <c r="K3" s="21" t="s">
        <v>19</v>
      </c>
    </row>
    <row r="4" spans="1:13" ht="50.1" customHeight="1">
      <c r="A4" s="26"/>
      <c r="B4" s="20"/>
      <c r="C4" s="6" t="s">
        <v>9</v>
      </c>
      <c r="D4" s="6" t="s">
        <v>10</v>
      </c>
      <c r="E4" s="6" t="s">
        <v>9</v>
      </c>
      <c r="F4" s="6" t="s">
        <v>10</v>
      </c>
      <c r="G4" s="19"/>
      <c r="H4" s="28"/>
      <c r="I4" s="28"/>
      <c r="J4" s="30"/>
      <c r="K4" s="22"/>
    </row>
    <row r="5" spans="1:13" s="2" customFormat="1" ht="50.1" customHeight="1">
      <c r="A5" s="7">
        <v>1</v>
      </c>
      <c r="B5" s="8" t="s">
        <v>11</v>
      </c>
      <c r="C5" s="8">
        <v>182</v>
      </c>
      <c r="D5" s="8"/>
      <c r="E5" s="8">
        <v>100</v>
      </c>
      <c r="F5" s="8"/>
      <c r="G5" s="8">
        <f>SUM(E5*625)/10000</f>
        <v>6.25</v>
      </c>
      <c r="H5" s="8">
        <v>2</v>
      </c>
      <c r="I5" s="8">
        <f t="shared" ref="I5:I9" si="0">G5-H5</f>
        <v>4.25</v>
      </c>
      <c r="J5" s="8"/>
      <c r="K5" s="13"/>
    </row>
    <row r="6" spans="1:13" s="2" customFormat="1" ht="50.1" customHeight="1">
      <c r="A6" s="7">
        <v>2</v>
      </c>
      <c r="B6" s="9" t="s">
        <v>12</v>
      </c>
      <c r="C6" s="9">
        <v>124</v>
      </c>
      <c r="D6" s="9"/>
      <c r="E6" s="9">
        <v>68</v>
      </c>
      <c r="F6" s="9"/>
      <c r="G6" s="8">
        <f>SUM(E6*625)/10000</f>
        <v>4.25</v>
      </c>
      <c r="H6" s="8">
        <v>4</v>
      </c>
      <c r="I6" s="8">
        <f t="shared" si="0"/>
        <v>0.25</v>
      </c>
      <c r="J6" s="8"/>
      <c r="K6" s="13"/>
    </row>
    <row r="7" spans="1:13" s="2" customFormat="1" ht="50.1" customHeight="1">
      <c r="A7" s="7">
        <v>3</v>
      </c>
      <c r="B7" s="9" t="s">
        <v>13</v>
      </c>
      <c r="C7" s="9">
        <v>142</v>
      </c>
      <c r="D7" s="9">
        <v>20</v>
      </c>
      <c r="E7" s="9">
        <v>15</v>
      </c>
      <c r="F7" s="9">
        <v>3</v>
      </c>
      <c r="G7" s="8">
        <f>(E7*625+F7*500)/10000</f>
        <v>1.0874999999999999</v>
      </c>
      <c r="H7" s="8">
        <v>1</v>
      </c>
      <c r="I7" s="8">
        <f t="shared" si="0"/>
        <v>8.7499999999999897E-2</v>
      </c>
      <c r="J7" s="6"/>
      <c r="K7" s="13"/>
    </row>
    <row r="8" spans="1:13" s="2" customFormat="1" ht="50.1" customHeight="1">
      <c r="A8" s="7">
        <v>4</v>
      </c>
      <c r="B8" s="8" t="s">
        <v>14</v>
      </c>
      <c r="C8" s="8">
        <v>76</v>
      </c>
      <c r="D8" s="8"/>
      <c r="E8" s="8">
        <v>42</v>
      </c>
      <c r="F8" s="8"/>
      <c r="G8" s="8">
        <f>SUM(E8*625)/10000</f>
        <v>2.625</v>
      </c>
      <c r="H8" s="8">
        <v>4.2699999999999996</v>
      </c>
      <c r="I8" s="8">
        <v>0</v>
      </c>
      <c r="J8" s="10">
        <f>G8-H8</f>
        <v>-1.6449999999999996</v>
      </c>
      <c r="K8" s="10" t="s">
        <v>20</v>
      </c>
    </row>
    <row r="9" spans="1:13" s="2" customFormat="1" ht="50.1" customHeight="1">
      <c r="A9" s="7">
        <v>5</v>
      </c>
      <c r="B9" s="8" t="s">
        <v>15</v>
      </c>
      <c r="C9" s="8">
        <v>1816</v>
      </c>
      <c r="D9" s="8"/>
      <c r="E9" s="8">
        <v>464</v>
      </c>
      <c r="F9" s="8"/>
      <c r="G9" s="8">
        <f>SUM(E9*625)/10000</f>
        <v>29</v>
      </c>
      <c r="H9" s="8">
        <v>29</v>
      </c>
      <c r="I9" s="8">
        <f t="shared" si="0"/>
        <v>0</v>
      </c>
      <c r="J9" s="8"/>
      <c r="K9" s="13"/>
    </row>
    <row r="10" spans="1:13" ht="50.1" customHeight="1">
      <c r="A10" s="20" t="s">
        <v>16</v>
      </c>
      <c r="B10" s="20"/>
      <c r="C10" s="8">
        <f t="shared" ref="C10:G10" si="1">SUM(C5:C9)</f>
        <v>2340</v>
      </c>
      <c r="D10" s="8">
        <f t="shared" si="1"/>
        <v>20</v>
      </c>
      <c r="E10" s="8">
        <f t="shared" si="1"/>
        <v>689</v>
      </c>
      <c r="F10" s="8">
        <f t="shared" si="1"/>
        <v>3</v>
      </c>
      <c r="G10" s="8">
        <f t="shared" si="1"/>
        <v>43.212499999999999</v>
      </c>
      <c r="H10" s="8">
        <f>SUM(H5:H9)</f>
        <v>40.269999999999996</v>
      </c>
      <c r="I10" s="8">
        <f>SUM(I5:I9)</f>
        <v>4.5874999999999995</v>
      </c>
      <c r="J10" s="5"/>
      <c r="K10" s="12"/>
    </row>
    <row r="11" spans="1:13" ht="50.1" customHeight="1">
      <c r="A11" s="23" t="s">
        <v>17</v>
      </c>
      <c r="B11" s="23"/>
      <c r="C11" s="24"/>
      <c r="D11" s="24"/>
      <c r="E11" s="24"/>
      <c r="F11" s="24"/>
      <c r="G11" s="24"/>
      <c r="H11" s="24"/>
      <c r="I11" s="24"/>
      <c r="J11" s="23"/>
      <c r="K11" s="11"/>
      <c r="L11" s="11"/>
      <c r="M11" s="11"/>
    </row>
    <row r="12" spans="1:13" ht="25.5" customHeight="1"/>
  </sheetData>
  <mergeCells count="13">
    <mergeCell ref="K3:K4"/>
    <mergeCell ref="A11:J11"/>
    <mergeCell ref="A3:A4"/>
    <mergeCell ref="B3:B4"/>
    <mergeCell ref="G3:G4"/>
    <mergeCell ref="H3:H4"/>
    <mergeCell ref="I3:I4"/>
    <mergeCell ref="J3:J4"/>
    <mergeCell ref="A1:J1"/>
    <mergeCell ref="I2:J2"/>
    <mergeCell ref="C3:D3"/>
    <mergeCell ref="E3:F3"/>
    <mergeCell ref="A10:B10"/>
  </mergeCells>
  <phoneticPr fontId="6" type="noConversion"/>
  <pageMargins left="0.31388888888888899" right="0" top="1.73888888888889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2017-03-20T01:09:00Z</cp:lastPrinted>
  <dcterms:created xsi:type="dcterms:W3CDTF">2015-12-04T02:27:00Z</dcterms:created>
  <dcterms:modified xsi:type="dcterms:W3CDTF">2018-04-17T08:09:04Z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