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9915" tabRatio="4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4519"/>
</workbook>
</file>

<file path=xl/calcChain.xml><?xml version="1.0" encoding="utf-8"?>
<calcChain xmlns="http://schemas.openxmlformats.org/spreadsheetml/2006/main">
  <c r="H285" i="1"/>
  <c r="I285"/>
  <c r="J285"/>
  <c r="G285"/>
  <c r="H157"/>
  <c r="I157"/>
  <c r="G157"/>
  <c r="K282"/>
  <c r="F282"/>
  <c r="K281"/>
  <c r="F281"/>
  <c r="K280"/>
  <c r="F280"/>
  <c r="K277"/>
  <c r="F277"/>
  <c r="K156"/>
  <c r="F156"/>
  <c r="K155"/>
  <c r="F155"/>
  <c r="K154"/>
  <c r="F154"/>
  <c r="K153"/>
  <c r="F153"/>
  <c r="K152"/>
  <c r="F152"/>
  <c r="K151"/>
  <c r="F151" s="1"/>
  <c r="K150"/>
  <c r="F150" s="1"/>
  <c r="K149"/>
  <c r="F149" s="1"/>
  <c r="K148"/>
  <c r="F148" s="1"/>
  <c r="K147"/>
  <c r="F147" s="1"/>
  <c r="K146"/>
  <c r="F146" s="1"/>
  <c r="K145"/>
  <c r="F145" s="1"/>
  <c r="K144"/>
  <c r="F144" s="1"/>
  <c r="K143"/>
  <c r="F143" s="1"/>
  <c r="K142"/>
  <c r="F142" s="1"/>
  <c r="K141"/>
  <c r="F141" s="1"/>
  <c r="K140"/>
  <c r="F140" s="1"/>
  <c r="K139"/>
  <c r="F139" s="1"/>
  <c r="K138"/>
  <c r="F138" s="1"/>
  <c r="K137"/>
  <c r="F137" s="1"/>
  <c r="K136"/>
  <c r="F136" s="1"/>
  <c r="K135"/>
  <c r="F135" s="1"/>
  <c r="F157" s="1"/>
  <c r="K276"/>
  <c r="F276" s="1"/>
  <c r="K275"/>
  <c r="F275" s="1"/>
  <c r="K274"/>
  <c r="F274" s="1"/>
  <c r="K273"/>
  <c r="F273" s="1"/>
  <c r="K272"/>
  <c r="F272" s="1"/>
  <c r="K271"/>
  <c r="F271" s="1"/>
  <c r="K270"/>
  <c r="F270" s="1"/>
  <c r="K269"/>
  <c r="F269" s="1"/>
  <c r="K268"/>
  <c r="F268" s="1"/>
  <c r="K267"/>
  <c r="F267" s="1"/>
  <c r="K266"/>
  <c r="F266" s="1"/>
  <c r="K265"/>
  <c r="F265" s="1"/>
  <c r="K264"/>
  <c r="F264" s="1"/>
  <c r="K158"/>
  <c r="F158" s="1"/>
  <c r="K159"/>
  <c r="F159" s="1"/>
  <c r="K160"/>
  <c r="F160" s="1"/>
  <c r="K161"/>
  <c r="F161" s="1"/>
  <c r="K162"/>
  <c r="F162" s="1"/>
  <c r="K163"/>
  <c r="F163" s="1"/>
  <c r="K164"/>
  <c r="F164" s="1"/>
  <c r="K165"/>
  <c r="F165" s="1"/>
  <c r="K166"/>
  <c r="F166" s="1"/>
  <c r="K167"/>
  <c r="F167" s="1"/>
  <c r="K168"/>
  <c r="F168" s="1"/>
  <c r="K169"/>
  <c r="F169" s="1"/>
  <c r="K170"/>
  <c r="F170" s="1"/>
  <c r="K171"/>
  <c r="F171" s="1"/>
  <c r="K172"/>
  <c r="F172" s="1"/>
  <c r="K173"/>
  <c r="F173" s="1"/>
  <c r="K174"/>
  <c r="F174" s="1"/>
  <c r="K175"/>
  <c r="F175" s="1"/>
  <c r="K176"/>
  <c r="F176" s="1"/>
  <c r="K177"/>
  <c r="F177" s="1"/>
  <c r="K178"/>
  <c r="F178" s="1"/>
  <c r="K179"/>
  <c r="F179" s="1"/>
  <c r="K180"/>
  <c r="F180" s="1"/>
  <c r="K181"/>
  <c r="F181" s="1"/>
  <c r="K182"/>
  <c r="F182" s="1"/>
  <c r="K183"/>
  <c r="F183" s="1"/>
  <c r="K184"/>
  <c r="F184" s="1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K207"/>
  <c r="F207" s="1"/>
  <c r="K208"/>
  <c r="F208" s="1"/>
  <c r="K209"/>
  <c r="F209" s="1"/>
  <c r="K210"/>
  <c r="F210" s="1"/>
  <c r="K211"/>
  <c r="F211" s="1"/>
  <c r="K212"/>
  <c r="F212" s="1"/>
  <c r="K213"/>
  <c r="F213" s="1"/>
  <c r="K214"/>
  <c r="F214" s="1"/>
  <c r="K215"/>
  <c r="F215" s="1"/>
  <c r="K216"/>
  <c r="F216" s="1"/>
  <c r="K217"/>
  <c r="F217" s="1"/>
  <c r="K218"/>
  <c r="F218" s="1"/>
  <c r="K219"/>
  <c r="F219" s="1"/>
  <c r="K220"/>
  <c r="F220" s="1"/>
  <c r="K221"/>
  <c r="F221" s="1"/>
  <c r="K222"/>
  <c r="F222" s="1"/>
  <c r="K223"/>
  <c r="F223" s="1"/>
  <c r="K224"/>
  <c r="F224" s="1"/>
  <c r="K225"/>
  <c r="F225" s="1"/>
  <c r="K226"/>
  <c r="F226" s="1"/>
  <c r="K227"/>
  <c r="F227" s="1"/>
  <c r="K228"/>
  <c r="F228" s="1"/>
  <c r="K229"/>
  <c r="F229" s="1"/>
  <c r="K230"/>
  <c r="F230" s="1"/>
  <c r="F231"/>
  <c r="K232"/>
  <c r="F232"/>
  <c r="K233"/>
  <c r="F233"/>
  <c r="K234"/>
  <c r="F234"/>
  <c r="K235"/>
  <c r="F235"/>
  <c r="K236"/>
  <c r="F236"/>
  <c r="K237"/>
  <c r="F237"/>
  <c r="K238"/>
  <c r="F238"/>
  <c r="K239"/>
  <c r="F239"/>
  <c r="K240"/>
  <c r="F240"/>
  <c r="K241"/>
  <c r="F241"/>
  <c r="K242"/>
  <c r="F242"/>
  <c r="K243"/>
  <c r="F243"/>
  <c r="K244"/>
  <c r="F244"/>
  <c r="K245"/>
  <c r="F245"/>
  <c r="K246"/>
  <c r="F246"/>
  <c r="K247"/>
  <c r="F247"/>
  <c r="K248"/>
  <c r="F248"/>
  <c r="K249"/>
  <c r="F249"/>
  <c r="K250"/>
  <c r="F250"/>
  <c r="K251"/>
  <c r="F251"/>
  <c r="K252"/>
  <c r="F252"/>
  <c r="K253"/>
  <c r="F253"/>
  <c r="K254"/>
  <c r="F254"/>
  <c r="K255"/>
  <c r="F255"/>
  <c r="K256"/>
  <c r="F256"/>
  <c r="K257"/>
  <c r="F257"/>
  <c r="K258"/>
  <c r="F258"/>
  <c r="K259"/>
  <c r="F259"/>
  <c r="K260"/>
  <c r="F260"/>
  <c r="K261"/>
  <c r="F261"/>
  <c r="K262"/>
  <c r="F262"/>
  <c r="K263"/>
  <c r="F263"/>
  <c r="K134"/>
  <c r="K133"/>
  <c r="K132"/>
  <c r="K131"/>
  <c r="K130"/>
  <c r="K129"/>
  <c r="K128"/>
  <c r="K127"/>
  <c r="K126"/>
  <c r="K124"/>
  <c r="K123"/>
  <c r="K122"/>
  <c r="K121"/>
  <c r="K120"/>
  <c r="K117"/>
  <c r="K115"/>
  <c r="K112"/>
  <c r="K111"/>
  <c r="K110"/>
  <c r="K109"/>
  <c r="K108"/>
  <c r="K107"/>
  <c r="K105"/>
  <c r="K104"/>
  <c r="K103"/>
  <c r="K102"/>
  <c r="K101"/>
  <c r="K100"/>
  <c r="K99"/>
  <c r="K98"/>
  <c r="K97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7"/>
  <c r="K26"/>
  <c r="K25"/>
  <c r="K24"/>
  <c r="K23"/>
  <c r="K22"/>
  <c r="K21"/>
  <c r="J20"/>
  <c r="J157"/>
  <c r="F20"/>
  <c r="K19"/>
  <c r="K18"/>
  <c r="K17"/>
  <c r="K16"/>
  <c r="K15"/>
  <c r="K14"/>
  <c r="K13"/>
  <c r="K12"/>
  <c r="K11"/>
  <c r="K10"/>
  <c r="K9"/>
  <c r="K8"/>
  <c r="K7"/>
  <c r="K6"/>
  <c r="K157" s="1"/>
  <c r="K285"/>
  <c r="K20"/>
  <c r="F285" l="1"/>
</calcChain>
</file>

<file path=xl/sharedStrings.xml><?xml version="1.0" encoding="utf-8"?>
<sst xmlns="http://schemas.openxmlformats.org/spreadsheetml/2006/main" count="2563" uniqueCount="1153">
  <si>
    <r>
      <t>1</t>
    </r>
    <r>
      <rPr>
        <sz val="10"/>
        <rFont val="宋体"/>
        <family val="3"/>
        <charset val="134"/>
      </rPr>
      <t>10户364人</t>
    </r>
    <phoneticPr fontId="17" type="noConversion"/>
  </si>
  <si>
    <t>通过改善贫困村农业产业发展条件，为特色产业发展提供保障，增强贫困村自身发展能力。</t>
    <phoneticPr fontId="17" type="noConversion"/>
  </si>
  <si>
    <r>
      <t>1</t>
    </r>
    <r>
      <rPr>
        <sz val="10"/>
        <rFont val="宋体"/>
        <family val="3"/>
        <charset val="134"/>
      </rPr>
      <t>26户384人</t>
    </r>
    <phoneticPr fontId="17" type="noConversion"/>
  </si>
  <si>
    <r>
      <t>8</t>
    </r>
    <r>
      <rPr>
        <sz val="10"/>
        <rFont val="宋体"/>
        <family val="3"/>
        <charset val="134"/>
      </rPr>
      <t>2户217人</t>
    </r>
    <phoneticPr fontId="17" type="noConversion"/>
  </si>
  <si>
    <r>
      <t>9</t>
    </r>
    <r>
      <rPr>
        <sz val="10"/>
        <rFont val="宋体"/>
        <family val="3"/>
        <charset val="134"/>
      </rPr>
      <t>2户282人</t>
    </r>
    <phoneticPr fontId="17" type="noConversion"/>
  </si>
  <si>
    <t>103户326人</t>
    <phoneticPr fontId="17" type="noConversion"/>
  </si>
  <si>
    <t>182户459人</t>
    <phoneticPr fontId="17" type="noConversion"/>
  </si>
  <si>
    <t>通过壮大村集体经济，发展特色产业，增加贫困群众收入。</t>
    <phoneticPr fontId="17" type="noConversion"/>
  </si>
  <si>
    <t>114户325人</t>
    <phoneticPr fontId="17" type="noConversion"/>
  </si>
  <si>
    <t>167户449人</t>
    <phoneticPr fontId="17" type="noConversion"/>
  </si>
  <si>
    <r>
      <t>3</t>
    </r>
    <r>
      <rPr>
        <sz val="10"/>
        <rFont val="宋体"/>
        <family val="3"/>
        <charset val="134"/>
      </rPr>
      <t>7户104人</t>
    </r>
    <phoneticPr fontId="17" type="noConversion"/>
  </si>
  <si>
    <t>82户217人</t>
    <phoneticPr fontId="17" type="noConversion"/>
  </si>
  <si>
    <r>
      <t>3</t>
    </r>
    <r>
      <rPr>
        <sz val="10"/>
        <rFont val="宋体"/>
        <family val="3"/>
        <charset val="134"/>
      </rPr>
      <t>7户123人</t>
    </r>
    <phoneticPr fontId="17" type="noConversion"/>
  </si>
  <si>
    <r>
      <t>50户1</t>
    </r>
    <r>
      <rPr>
        <sz val="10"/>
        <rFont val="宋体"/>
        <family val="3"/>
        <charset val="134"/>
      </rPr>
      <t>08</t>
    </r>
    <r>
      <rPr>
        <sz val="10"/>
        <rFont val="宋体"/>
        <family val="3"/>
        <charset val="134"/>
      </rPr>
      <t>人</t>
    </r>
    <phoneticPr fontId="17" type="noConversion"/>
  </si>
  <si>
    <r>
      <t>8</t>
    </r>
    <r>
      <rPr>
        <sz val="10"/>
        <rFont val="宋体"/>
        <family val="3"/>
        <charset val="134"/>
      </rPr>
      <t>2户228人</t>
    </r>
    <phoneticPr fontId="17" type="noConversion"/>
  </si>
  <si>
    <r>
      <t>3</t>
    </r>
    <r>
      <rPr>
        <sz val="10"/>
        <rFont val="宋体"/>
        <family val="3"/>
        <charset val="134"/>
      </rPr>
      <t>7户135人</t>
    </r>
    <phoneticPr fontId="17" type="noConversion"/>
  </si>
  <si>
    <r>
      <t>5</t>
    </r>
    <r>
      <rPr>
        <sz val="10"/>
        <rFont val="宋体"/>
        <family val="3"/>
        <charset val="134"/>
      </rPr>
      <t>0户167人</t>
    </r>
    <phoneticPr fontId="17" type="noConversion"/>
  </si>
  <si>
    <r>
      <t>8</t>
    </r>
    <r>
      <rPr>
        <sz val="10"/>
        <rFont val="宋体"/>
        <family val="3"/>
        <charset val="134"/>
      </rPr>
      <t>2户261人</t>
    </r>
    <phoneticPr fontId="17" type="noConversion"/>
  </si>
  <si>
    <r>
      <t>3</t>
    </r>
    <r>
      <rPr>
        <sz val="10"/>
        <rFont val="宋体"/>
        <family val="3"/>
        <charset val="134"/>
      </rPr>
      <t>7户126人</t>
    </r>
    <phoneticPr fontId="17" type="noConversion"/>
  </si>
  <si>
    <r>
      <t>5</t>
    </r>
    <r>
      <rPr>
        <sz val="10"/>
        <rFont val="宋体"/>
        <family val="3"/>
        <charset val="134"/>
      </rPr>
      <t>0户140人</t>
    </r>
    <phoneticPr fontId="17" type="noConversion"/>
  </si>
  <si>
    <r>
      <t>8</t>
    </r>
    <r>
      <rPr>
        <sz val="10"/>
        <rFont val="宋体"/>
        <family val="3"/>
        <charset val="134"/>
      </rPr>
      <t>2户301人</t>
    </r>
    <phoneticPr fontId="17" type="noConversion"/>
  </si>
  <si>
    <r>
      <t>1</t>
    </r>
    <r>
      <rPr>
        <sz val="10"/>
        <rFont val="宋体"/>
        <family val="3"/>
        <charset val="134"/>
      </rPr>
      <t>67户402人</t>
    </r>
    <phoneticPr fontId="17" type="noConversion"/>
  </si>
  <si>
    <t>通过贴息，鼓励引导贫困户发展特色产业，增加贫困群众自身发展动力。</t>
    <phoneticPr fontId="17" type="noConversion"/>
  </si>
  <si>
    <r>
      <t>5</t>
    </r>
    <r>
      <rPr>
        <sz val="10"/>
        <rFont val="宋体"/>
        <family val="3"/>
        <charset val="134"/>
      </rPr>
      <t>3户172人</t>
    </r>
    <phoneticPr fontId="17" type="noConversion"/>
  </si>
  <si>
    <r>
      <t>9</t>
    </r>
    <r>
      <rPr>
        <sz val="10"/>
        <rFont val="宋体"/>
        <family val="3"/>
        <charset val="134"/>
      </rPr>
      <t>00户2786人</t>
    </r>
    <phoneticPr fontId="17" type="noConversion"/>
  </si>
  <si>
    <r>
      <t>1</t>
    </r>
    <r>
      <rPr>
        <sz val="10"/>
        <rFont val="宋体"/>
        <family val="3"/>
        <charset val="134"/>
      </rPr>
      <t>562户</t>
    </r>
    <phoneticPr fontId="17" type="noConversion"/>
  </si>
  <si>
    <r>
      <t>1</t>
    </r>
    <r>
      <rPr>
        <sz val="10"/>
        <rFont val="宋体"/>
        <family val="3"/>
        <charset val="134"/>
      </rPr>
      <t>92户627人</t>
    </r>
    <phoneticPr fontId="17" type="noConversion"/>
  </si>
  <si>
    <t>110户364人</t>
    <phoneticPr fontId="17" type="noConversion"/>
  </si>
  <si>
    <t>实施贫困群众使用技能培训，增强贫困群众脱贫能力。</t>
    <phoneticPr fontId="17" type="noConversion"/>
  </si>
  <si>
    <r>
      <t>3</t>
    </r>
    <r>
      <rPr>
        <sz val="10"/>
        <rFont val="宋体"/>
        <family val="3"/>
        <charset val="134"/>
      </rPr>
      <t>000人次</t>
    </r>
    <phoneticPr fontId="17" type="noConversion"/>
  </si>
  <si>
    <t>规范扶贫项目管理，确保扶贫资金安全和效益发挥，助力脱贫攻坚。</t>
    <phoneticPr fontId="17" type="noConversion"/>
  </si>
  <si>
    <t>解决贫困群众就业问题，实现增收致富。</t>
    <phoneticPr fontId="17" type="noConversion"/>
  </si>
  <si>
    <r>
      <t>2</t>
    </r>
    <r>
      <rPr>
        <sz val="10"/>
        <rFont val="宋体"/>
        <family val="3"/>
        <charset val="134"/>
      </rPr>
      <t>0户68人</t>
    </r>
    <phoneticPr fontId="17" type="noConversion"/>
  </si>
  <si>
    <t>带动20名贫困群众就近打工，人均增加收入1500元。</t>
    <phoneticPr fontId="17" type="noConversion"/>
  </si>
  <si>
    <t>带动60名贫困群众就近打工，人均增加收入1500元。</t>
    <phoneticPr fontId="17" type="noConversion"/>
  </si>
  <si>
    <t>带动15名贫困群众就近打工，人均增加收入1500元。</t>
    <phoneticPr fontId="17" type="noConversion"/>
  </si>
  <si>
    <r>
      <t>6</t>
    </r>
    <r>
      <rPr>
        <sz val="10"/>
        <rFont val="宋体"/>
        <family val="3"/>
        <charset val="134"/>
      </rPr>
      <t>0人</t>
    </r>
    <phoneticPr fontId="17" type="noConversion"/>
  </si>
  <si>
    <r>
      <t>1</t>
    </r>
    <r>
      <rPr>
        <sz val="10"/>
        <rFont val="宋体"/>
        <family val="3"/>
        <charset val="134"/>
      </rPr>
      <t>5人</t>
    </r>
    <phoneticPr fontId="17" type="noConversion"/>
  </si>
  <si>
    <r>
      <t>2</t>
    </r>
    <r>
      <rPr>
        <sz val="10"/>
        <rFont val="宋体"/>
        <family val="3"/>
        <charset val="134"/>
      </rPr>
      <t>0人</t>
    </r>
    <phoneticPr fontId="17" type="noConversion"/>
  </si>
  <si>
    <t>带动13名贫困群众就近打工，人均增加收入1500元、壮大村集体经济。</t>
    <phoneticPr fontId="17" type="noConversion"/>
  </si>
  <si>
    <r>
      <t>1</t>
    </r>
    <r>
      <rPr>
        <sz val="10"/>
        <rFont val="宋体"/>
        <family val="3"/>
        <charset val="134"/>
      </rPr>
      <t>3人</t>
    </r>
    <phoneticPr fontId="17" type="noConversion"/>
  </si>
  <si>
    <t>带动12名贫困群众就近打工，人均增加收入1500元。</t>
    <phoneticPr fontId="17" type="noConversion"/>
  </si>
  <si>
    <r>
      <t>1</t>
    </r>
    <r>
      <rPr>
        <sz val="10"/>
        <rFont val="宋体"/>
        <family val="3"/>
        <charset val="134"/>
      </rPr>
      <t>2人</t>
    </r>
    <phoneticPr fontId="17" type="noConversion"/>
  </si>
  <si>
    <t>带动13名贫困群众就近打工，人均增加收入1500元。</t>
    <phoneticPr fontId="17" type="noConversion"/>
  </si>
  <si>
    <t>带动12人贫困群众就近打工，人均增加收入1500元。</t>
    <phoneticPr fontId="17" type="noConversion"/>
  </si>
  <si>
    <t>带动50名贫困群众就近打工，人均增加收入1500元。</t>
    <phoneticPr fontId="17" type="noConversion"/>
  </si>
  <si>
    <r>
      <t>5</t>
    </r>
    <r>
      <rPr>
        <sz val="10"/>
        <rFont val="宋体"/>
        <family val="3"/>
        <charset val="134"/>
      </rPr>
      <t>0人</t>
    </r>
    <phoneticPr fontId="17" type="noConversion"/>
  </si>
  <si>
    <t>带动11名贫困群众就近打工，人均增加收入1500元。</t>
    <phoneticPr fontId="17" type="noConversion"/>
  </si>
  <si>
    <r>
      <t>1</t>
    </r>
    <r>
      <rPr>
        <sz val="10"/>
        <rFont val="宋体"/>
        <family val="3"/>
        <charset val="134"/>
      </rPr>
      <t>1人</t>
    </r>
    <phoneticPr fontId="17" type="noConversion"/>
  </si>
  <si>
    <t>带动30名贫困群众就近打工，人均增加收入1500元。</t>
    <phoneticPr fontId="17" type="noConversion"/>
  </si>
  <si>
    <r>
      <t>3</t>
    </r>
    <r>
      <rPr>
        <sz val="10"/>
        <rFont val="宋体"/>
        <family val="3"/>
        <charset val="134"/>
      </rPr>
      <t>0人</t>
    </r>
    <phoneticPr fontId="17" type="noConversion"/>
  </si>
  <si>
    <r>
      <t>7</t>
    </r>
    <r>
      <rPr>
        <sz val="10"/>
        <rFont val="宋体"/>
        <family val="3"/>
        <charset val="134"/>
      </rPr>
      <t>4户210人</t>
    </r>
    <phoneticPr fontId="17" type="noConversion"/>
  </si>
  <si>
    <r>
      <t>2</t>
    </r>
    <r>
      <rPr>
        <sz val="10"/>
        <rFont val="宋体"/>
        <family val="3"/>
        <charset val="134"/>
      </rPr>
      <t>6户78人</t>
    </r>
    <phoneticPr fontId="17" type="noConversion"/>
  </si>
  <si>
    <r>
      <t>1</t>
    </r>
    <r>
      <rPr>
        <sz val="10"/>
        <rFont val="宋体"/>
        <family val="3"/>
        <charset val="134"/>
      </rPr>
      <t>8人</t>
    </r>
    <phoneticPr fontId="17" type="noConversion"/>
  </si>
  <si>
    <r>
      <t>1</t>
    </r>
    <r>
      <rPr>
        <sz val="10"/>
        <rFont val="宋体"/>
        <family val="3"/>
        <charset val="134"/>
      </rPr>
      <t>19户302人</t>
    </r>
    <phoneticPr fontId="17" type="noConversion"/>
  </si>
  <si>
    <t>3055户9981人</t>
    <phoneticPr fontId="17" type="noConversion"/>
  </si>
  <si>
    <t>项目类别</t>
  </si>
  <si>
    <t>序号</t>
  </si>
  <si>
    <t>项目
名称</t>
  </si>
  <si>
    <t>实施
地点</t>
  </si>
  <si>
    <t>责任    部门</t>
  </si>
  <si>
    <t>项目
实施
单位</t>
  </si>
  <si>
    <t>总计</t>
  </si>
  <si>
    <t>财政资金</t>
  </si>
  <si>
    <t>中央</t>
  </si>
  <si>
    <t>省级</t>
  </si>
  <si>
    <t>市级</t>
  </si>
  <si>
    <t>县级</t>
  </si>
  <si>
    <t>小计</t>
  </si>
  <si>
    <t>基础设施类</t>
  </si>
  <si>
    <t>2019年瑶曲村至背阴村通组路建设项目</t>
  </si>
  <si>
    <t>瑶曲村</t>
  </si>
  <si>
    <t>2019年1月至6月</t>
  </si>
  <si>
    <t>交通局</t>
  </si>
  <si>
    <t>2019年五联村通组路建设工程建设项目</t>
  </si>
  <si>
    <t>五联村</t>
  </si>
  <si>
    <t>2019年金马村四组通组路建设工程项目</t>
  </si>
  <si>
    <t>金马村</t>
  </si>
  <si>
    <t>2019年春林村至曲南组通组路建设项目</t>
  </si>
  <si>
    <t>春林村</t>
  </si>
  <si>
    <t>通组路硬化4500米，修筑排水渠。</t>
  </si>
  <si>
    <t>2019年沟西村通组路建设工程项目</t>
  </si>
  <si>
    <t>沟西村</t>
  </si>
  <si>
    <t>2019年道东村通组道路建设工程项目</t>
  </si>
  <si>
    <t>道东村</t>
  </si>
  <si>
    <t>2019年柳林村至金山组通组路建设项目</t>
  </si>
  <si>
    <t xml:space="preserve">柳林村   </t>
  </si>
  <si>
    <t>2019年贺家庄村贺庄组道路硬化工程项目</t>
  </si>
  <si>
    <t>贺家庄村</t>
  </si>
  <si>
    <t>庙湾镇</t>
  </si>
  <si>
    <t>2019年蔡河村巷道硬化工程项目</t>
  </si>
  <si>
    <t>蔡河村</t>
  </si>
  <si>
    <t>2019年蔡河村田咀巷道硬化工程项目</t>
  </si>
  <si>
    <t>2019年柳林村东石坡组巷道硬化工程项目</t>
  </si>
  <si>
    <t>柳林村</t>
  </si>
  <si>
    <t>2019年五联村道路硬化工程项目</t>
  </si>
  <si>
    <t>2019年葫芦村到窑科村组道路工程建设</t>
  </si>
  <si>
    <t>葫芦村</t>
  </si>
  <si>
    <t>2019年白瓜村北河通组公路建设项目</t>
  </si>
  <si>
    <t>白瓜村</t>
  </si>
  <si>
    <t>2019年瑶曲村南组至北司马组通组路建设项目</t>
  </si>
  <si>
    <t>2019年瑶曲桥头至杜家山组通组路建设项目</t>
  </si>
  <si>
    <t>2019年教场坪村道路建设项目</t>
  </si>
  <si>
    <t>教场坪村</t>
  </si>
  <si>
    <t>2019年教场坪村桑木渠村至疙瘩组通组路建设项目</t>
  </si>
  <si>
    <t>2019年芋园村组道路工程建设项目</t>
  </si>
  <si>
    <t>芋园村</t>
  </si>
  <si>
    <t>2019年耀州区锦阳路阿姑社村白莲组道路硬化建设项目</t>
  </si>
  <si>
    <t>阿姑社村</t>
  </si>
  <si>
    <t>道路硬化1500米，道路两边绿化。</t>
  </si>
  <si>
    <t>发改局</t>
  </si>
  <si>
    <t>锦阳办</t>
  </si>
  <si>
    <t>2019年耀州区锦阳路杨家庄村巷道硬化建设项目</t>
  </si>
  <si>
    <t>杨家庄村</t>
  </si>
  <si>
    <t>2019年耀州区锦阳路水峪村吕坡组道路硬化建设项目</t>
  </si>
  <si>
    <t>水峪村</t>
  </si>
  <si>
    <t>2019年耀州区锦阳办阿姑社村苏家店组巷道硬化建设项目</t>
  </si>
  <si>
    <t>2019年耀州区瑶曲镇瑶曲村南司马组排水渠修建项目</t>
  </si>
  <si>
    <t>瑶曲镇</t>
  </si>
  <si>
    <t>2019年耀州区照金镇杨家山村巷道硬化工程</t>
  </si>
  <si>
    <t>杨山村</t>
  </si>
  <si>
    <t>照金镇</t>
  </si>
  <si>
    <t>2019年耀州区照金镇芋园村后芋园组至前芋园组道路硬化工程</t>
  </si>
  <si>
    <t>2019年耀州区小丘镇文岭村通组路建设项目</t>
  </si>
  <si>
    <t>文岭村</t>
  </si>
  <si>
    <t>小丘镇</t>
  </si>
  <si>
    <t>2019年耀州区小丘镇白瓜村通组路硬化项目</t>
  </si>
  <si>
    <t>2019年关庄镇树林村垃圾处理、污水处理设施项目</t>
  </si>
  <si>
    <t>树林村</t>
  </si>
  <si>
    <t>统筹办</t>
  </si>
  <si>
    <t>关庄镇</t>
  </si>
  <si>
    <t>2019年关庄镇道东村巷道硬化工程建设项目</t>
  </si>
  <si>
    <t>修建垃圾台两处</t>
  </si>
  <si>
    <t>2019年关庄镇树林村小型公益基础设施项目</t>
  </si>
  <si>
    <t>2019年照金镇北梁村巷道硬化工程建设项目</t>
  </si>
  <si>
    <t>北梁村</t>
  </si>
  <si>
    <t>2019年石柱镇龙首村巷道硬化工程建设项目</t>
  </si>
  <si>
    <t>龙首村</t>
  </si>
  <si>
    <t>石柱镇</t>
  </si>
  <si>
    <t>2019年庙湾镇柳林村巷道硬化工程建设项目</t>
  </si>
  <si>
    <t>2019年庙湾镇柳林村金山组巷道硬化工程建设项目</t>
  </si>
  <si>
    <t>2019年照金镇杨山村老爷岭组供水工程</t>
  </si>
  <si>
    <t>新建水源、管道、增设消毒净化设施</t>
  </si>
  <si>
    <t>解决68户241人安全用水。</t>
  </si>
  <si>
    <t>水务局</t>
  </si>
  <si>
    <t>2019年照金镇梨树村供水工程</t>
  </si>
  <si>
    <t xml:space="preserve"> 梨树村</t>
  </si>
  <si>
    <t>新建水源、水厂、管道、增设消毒净化设施</t>
  </si>
  <si>
    <t>解决175户576人安全用水。</t>
  </si>
  <si>
    <t>2019年小丘镇孟虎村供水工程</t>
  </si>
  <si>
    <t>孟虎村</t>
  </si>
  <si>
    <t>新建管道、增设消毒 设施</t>
  </si>
  <si>
    <t>解决50户129人安全用水。</t>
  </si>
  <si>
    <t>2019年小丘镇前咀子供水工程</t>
  </si>
  <si>
    <t>小丘村</t>
  </si>
  <si>
    <t>解决69户166人安全用水。</t>
  </si>
  <si>
    <t>2019年小丘镇文岭村芋河组供水工程</t>
  </si>
  <si>
    <t>新建水源、水厂、管道、消毒净化设施</t>
  </si>
  <si>
    <t>解决57户158人安全用水。</t>
  </si>
  <si>
    <t>2019年石柱镇生寅组供水工程</t>
  </si>
  <si>
    <t>西古村</t>
  </si>
  <si>
    <t>新建管网，水源维护</t>
  </si>
  <si>
    <t>解决30户91人安全用水。</t>
  </si>
  <si>
    <t>2019年石柱镇西古村供水工程</t>
  </si>
  <si>
    <t>解决44户115人安全用水。</t>
  </si>
  <si>
    <t>2019年石柱镇铁龙村供水工程</t>
  </si>
  <si>
    <t>铁龙村</t>
  </si>
  <si>
    <t>新建管道，路面修复。</t>
  </si>
  <si>
    <t>解决16户38人安全用水。</t>
  </si>
  <si>
    <t>2019年石柱镇龙首村吴庄村供水工程</t>
  </si>
  <si>
    <t>水厂、输配管道，增设消毒净化设施</t>
  </si>
  <si>
    <t>解决44户121人安全用水。</t>
  </si>
  <si>
    <t>2019年石柱镇王益村供水工程</t>
  </si>
  <si>
    <t>王益村</t>
  </si>
  <si>
    <t>解决51户154人安全用水。</t>
  </si>
  <si>
    <t>2019年石柱镇神湫村郑家河村供水工程</t>
  </si>
  <si>
    <t>神湫村</t>
  </si>
  <si>
    <t>新建水源、管道、增设消毒净化设施，路面修复</t>
  </si>
  <si>
    <t>解决25户70人安全用水。</t>
  </si>
  <si>
    <t>2019年瑶曲镇桑木渠组供水改扩建工程</t>
  </si>
  <si>
    <t>新建水源、管道、增设消毒净化设施路面修复等</t>
  </si>
  <si>
    <t>解决20户83人安全用水。</t>
  </si>
  <si>
    <t>2019年瑶曲镇桑木渠孔子头组供水工程</t>
  </si>
  <si>
    <t>2019年瑶曲镇刘河供水工程</t>
  </si>
  <si>
    <t>刘河村</t>
  </si>
  <si>
    <t>改建水源、管道、增设消毒净化设施</t>
  </si>
  <si>
    <t>解决46户153人安全用水。</t>
  </si>
  <si>
    <t>2019年照金镇尖坪村供水工程</t>
  </si>
  <si>
    <t>尖坪村</t>
  </si>
  <si>
    <t>改建水源、管道、增设消毒设施</t>
  </si>
  <si>
    <t>解决65户224人安全用水。</t>
  </si>
  <si>
    <t>2019年瑶曲镇金元供水工程</t>
  </si>
  <si>
    <t>金元村</t>
  </si>
  <si>
    <t>新建水源、管道、增设消毒设施</t>
  </si>
  <si>
    <t>解决22户44人安全用水。</t>
  </si>
  <si>
    <t>2019年关庄镇柏树塬村支前河梁寨河供水工程</t>
  </si>
  <si>
    <t>柏树塬村</t>
  </si>
  <si>
    <t>新建水源、水厂、管道、增设消毒设施</t>
  </si>
  <si>
    <t>解决18户70人安全用水。</t>
  </si>
  <si>
    <t>2019年关庄镇柏树塬村支前河组供水改扩建工程</t>
  </si>
  <si>
    <t>管道、增设消毒净化设施</t>
  </si>
  <si>
    <t>解决17户40人安全用水。</t>
  </si>
  <si>
    <t>2019年关庄镇潦池村供水工程</t>
  </si>
  <si>
    <t>潦池村</t>
  </si>
  <si>
    <t>解决36户127人安全用水。</t>
  </si>
  <si>
    <t>2019年关庄镇杨塬村柴场组供水工程</t>
  </si>
  <si>
    <t>杨塬村</t>
  </si>
  <si>
    <t>解决20户53人安全用水。</t>
  </si>
  <si>
    <t>2019年关庄镇麻子村供水工程</t>
  </si>
  <si>
    <t>麻子村</t>
  </si>
  <si>
    <t>管道、增设消毒净化设施，路面修复</t>
  </si>
  <si>
    <t>解决35户125人安全用水。</t>
  </si>
  <si>
    <t>2019年关庄镇北村九里坡西石坡组供水工程</t>
  </si>
  <si>
    <t>北村</t>
  </si>
  <si>
    <t>解决32户98人安全用水。</t>
  </si>
  <si>
    <t>2019年阿姑社村苏家店组供水工程</t>
  </si>
  <si>
    <t>管道、增设消毒设施</t>
  </si>
  <si>
    <t>解决13户39人安全用水。</t>
  </si>
  <si>
    <t>2019年锦阳办杨家庄供水工程</t>
  </si>
  <si>
    <t>新建水源、管道、增设消毒 设施，路面修复</t>
  </si>
  <si>
    <t>解决55户199人安全用水。</t>
  </si>
  <si>
    <t>2019年庙湾镇蔡河村神水搬迁点供水工程</t>
  </si>
  <si>
    <t>解决28户103人安全用水。</t>
  </si>
  <si>
    <t xml:space="preserve"> 2019年庙湾镇蔡河村神水牛蹄窝组供水工程</t>
  </si>
  <si>
    <t>解决30户102人安全用水。</t>
  </si>
  <si>
    <t>2019年庙湾镇蔡河村曲南组供水工程</t>
  </si>
  <si>
    <t>解决16户65人安全用水。</t>
  </si>
  <si>
    <t>2019年庙湾镇春林供水工程</t>
  </si>
  <si>
    <t>解决64户172人安全用水。</t>
  </si>
  <si>
    <t>2019年庙湾镇柳林村东石坡组供水工程</t>
  </si>
  <si>
    <t>新建水源、管道、增设消毒净化等辅助设施</t>
  </si>
  <si>
    <t>解决37户119人安全用水。</t>
  </si>
  <si>
    <t>2019年关庄集中供水工程建设项目</t>
  </si>
  <si>
    <t>道东村  麻子村</t>
  </si>
  <si>
    <t>解决389户1187人安全用水。</t>
  </si>
  <si>
    <t>2019年关庄镇墓坳村墓坳组供水工程</t>
  </si>
  <si>
    <t>墓坳村</t>
  </si>
  <si>
    <t>消毒房、消毒设备、管道、低压线路</t>
  </si>
  <si>
    <t>解决56户196人安全用水。</t>
  </si>
  <si>
    <t>2019年蔡河村联合组安全饮水工程建设项目</t>
  </si>
  <si>
    <t>新建水源、水厂、管道、增设消毒净化及辅助设施，</t>
  </si>
  <si>
    <t>解决34户97人安全用水。</t>
  </si>
  <si>
    <t>2019年关庄镇北村九里坡组安全饮水工程建设项目</t>
  </si>
  <si>
    <t>2019年关庄镇柏树塬村安全饮水工程建设项目</t>
  </si>
  <si>
    <t>管道、增设消毒设施，水源维护。</t>
  </si>
  <si>
    <t>解决96户321人安全用水。</t>
  </si>
  <si>
    <t>2019年照金镇芋园村五峰组搬迁点安全饮水工程项目</t>
  </si>
  <si>
    <t>解决101户293人安全用水。</t>
  </si>
  <si>
    <t>2019年照金镇北梁村胡巷组安全饮水工程建设项目</t>
  </si>
  <si>
    <t>解决74户258人安全用水。</t>
  </si>
  <si>
    <t>2019年照金镇高尔原村台尔组安全饮水工程建设项目</t>
  </si>
  <si>
    <t>高尔原村</t>
  </si>
  <si>
    <t>新建水源、管道、增设消毒设施，路面修复</t>
  </si>
  <si>
    <t>解决70户246人安全用水。</t>
  </si>
  <si>
    <t>2019年瑶曲村背阴安全饮水工程建设项目</t>
  </si>
  <si>
    <t>解决265户903人安全用水。</t>
  </si>
  <si>
    <t>2019年庙湾镇贺家庄村安全饮水工程建设项目</t>
  </si>
  <si>
    <t>贺庄村</t>
  </si>
  <si>
    <t>解决204户715人安全用水。</t>
  </si>
  <si>
    <t>2019年庙湾镇五联村安全饮水工程建设项目</t>
  </si>
  <si>
    <t>解决66户251人安全用水。</t>
  </si>
  <si>
    <t>2019年庙湾镇蔡河村蔡河组安全饮水项目</t>
  </si>
  <si>
    <t>新建水源、管道、增设消毒净设施</t>
  </si>
  <si>
    <t>解决71户198人安全用水。</t>
  </si>
  <si>
    <t>2019年庙湾镇柳林村柳林组安全饮水工程建设项目</t>
  </si>
  <si>
    <t>解决74户212人安全用水。</t>
  </si>
  <si>
    <t>2019年关庄镇杨塬村安全饮水工程建设项目</t>
  </si>
  <si>
    <t>改建水源、水厂、管道、增设消毒净化设施</t>
  </si>
  <si>
    <t>2019年照金镇代子村花豹窝组供水工程建设项目</t>
  </si>
  <si>
    <t>代子村</t>
  </si>
  <si>
    <t>解决15户48人安全用水。</t>
  </si>
  <si>
    <t>2019年照金镇瑶曲村南司马组供水工程建设项目</t>
  </si>
  <si>
    <t>解决47户144人安全用水。</t>
  </si>
  <si>
    <t>2019年照金镇芋园村五峰西坡头组供水工程建设项目</t>
  </si>
  <si>
    <t>新建水源、水厂管道、增设消毒净化设施</t>
  </si>
  <si>
    <t>2019年关庄镇马吉村供水工程建设项目</t>
  </si>
  <si>
    <t>马吉村</t>
  </si>
  <si>
    <t>解决76户241人安全用水。</t>
  </si>
  <si>
    <t>2019年小丘镇白瓜村前槽组供水工程建设项目</t>
  </si>
  <si>
    <t>解决48户115人安全用水。</t>
  </si>
  <si>
    <t>2019年小丘镇白瓜村白瓜组供水工程建设项目</t>
  </si>
  <si>
    <t>解决72户200人安全用水。</t>
  </si>
  <si>
    <t>2019年小丘镇白瓜村山家坡组供水工程建设项目</t>
  </si>
  <si>
    <t>解决34户58人安全用水。</t>
  </si>
  <si>
    <t>2019年石柱镇马咀村韩古组集中供水工程建设项目</t>
  </si>
  <si>
    <t>马咀村</t>
  </si>
  <si>
    <t>韩古庄村水源、管道、增设消毒净化设施</t>
  </si>
  <si>
    <t>解决60户172人安全用水。</t>
  </si>
  <si>
    <t>2019年瑶曲镇贾曲河村供水工程建设项目</t>
  </si>
  <si>
    <t>贾曲河村</t>
  </si>
  <si>
    <t>水源、管道、增设消毒净化设施、入户</t>
  </si>
  <si>
    <t>解决193户631人安全用水。</t>
  </si>
  <si>
    <t>2019年孙塬镇东塬集中供水工程建设项目</t>
  </si>
  <si>
    <t>惠塬村  文昌村</t>
  </si>
  <si>
    <t>解决285户835人安全用水。</t>
  </si>
  <si>
    <t>2019年董家河镇土桥村供水工程建设项目</t>
  </si>
  <si>
    <t xml:space="preserve">土桥村 </t>
  </si>
  <si>
    <t>解决94户347人安全用水。</t>
  </si>
  <si>
    <t>铜川市耀州区2019年度统筹整合资金生产路建设项目瑶曲镇金元村生产路建设项目</t>
  </si>
  <si>
    <t>扶贫局</t>
  </si>
  <si>
    <t>铜川市耀州区2019年度统筹整合资金生产路建设项目瑶曲镇贾曲河村生产路建设项目</t>
  </si>
  <si>
    <t>铜川市耀州区2019年度统筹整合资金生产路建设项目庙湾镇蔡河村生产路建设项目</t>
  </si>
  <si>
    <t>铜川市耀州区2019年度统筹整合资金生产路建设项目庙湾镇五联村生产路建设项目</t>
  </si>
  <si>
    <t>铜川市耀州区2019年度统筹整合资金生产路建设项目小丘镇文岭村生产路建设项目</t>
  </si>
  <si>
    <t>铜川市耀州区2019年度统筹整合资金生产路建设项目小丘镇白瓜村生产路建设项目</t>
  </si>
  <si>
    <t>铜川市耀州区2019年度统筹整合资金生产路建设项目照金镇高尔塬村生产路建设项目</t>
  </si>
  <si>
    <t>高尔塬村</t>
  </si>
  <si>
    <t>铜川市耀州区2019年度统筹整合资金生产路建设项目照金镇代子村生产路建设项目</t>
  </si>
  <si>
    <t>铜川市耀州区2019年度统筹整合资金生产路建设项目照金镇杨家山村生产路建设项目</t>
  </si>
  <si>
    <t>铜川市耀州区2019年度统筹整合资金生产路建设项目孙塬镇文昌村生产路建设项目</t>
  </si>
  <si>
    <t>文昌村</t>
  </si>
  <si>
    <t>孙塬镇</t>
  </si>
  <si>
    <t>2019年寺沟塬村巷道硬化项目</t>
  </si>
  <si>
    <t>寺沟塬村</t>
  </si>
  <si>
    <t>农财局</t>
  </si>
  <si>
    <t>2019年杨家庄村巷道硬化及排水渠建设</t>
  </si>
  <si>
    <t>2019年杨家庄村饮水工程</t>
  </si>
  <si>
    <t>新建150立方米蓄水池一座，水渠1600米</t>
  </si>
  <si>
    <t>解决33户87人安全饮水问题</t>
  </si>
  <si>
    <t>2019年瑶曲村鸡山组便民桥建设项目</t>
  </si>
  <si>
    <t>2019年教场坪村闫曲河组通组路硬化项目</t>
  </si>
  <si>
    <t>2019年金元村通组砂石路建设</t>
  </si>
  <si>
    <t>2019年土桥村给水管网工程建设项目</t>
  </si>
  <si>
    <t>土桥村</t>
  </si>
  <si>
    <t>铺设给水管网3000米，新建蓄水池2座</t>
  </si>
  <si>
    <t>董河镇</t>
  </si>
  <si>
    <t>2019年土桥村阳凹通组道路</t>
  </si>
  <si>
    <t>阳凹组道路硬化2000米</t>
  </si>
  <si>
    <t>2019年党家河村人畜安全饮水</t>
  </si>
  <si>
    <t>党家河村</t>
  </si>
  <si>
    <t>新建220米深机井一眼</t>
  </si>
  <si>
    <t>解决贫困群众265户903人安全饮水问题</t>
  </si>
  <si>
    <t>2019年小丘村巷道硬化项目</t>
  </si>
  <si>
    <t>小丘村巷道硬化1000米</t>
  </si>
  <si>
    <t>2019年小丘村六组巷道硬化</t>
  </si>
  <si>
    <t>小丘村六组新建巷道370米</t>
  </si>
  <si>
    <t>2019年1月至7月</t>
  </si>
  <si>
    <t>2019年白瓜村水站改造项目</t>
  </si>
  <si>
    <t>白瓜村九组水站更换水路管道5000米</t>
  </si>
  <si>
    <t>解决22户44人安全饮水问题</t>
  </si>
  <si>
    <t>2019年文岭村通组路项目</t>
  </si>
  <si>
    <t>2019年孟虎村一组巷道硬化</t>
  </si>
  <si>
    <t>2019年马吉村巷道硬化项目</t>
  </si>
  <si>
    <t>2019年潦池村巷道硬化项目</t>
  </si>
  <si>
    <t>2019年文昌村巷道硬化项目</t>
  </si>
  <si>
    <t>2019年北梁村砂石路建设</t>
  </si>
  <si>
    <t>2019年蔡河村曲南组巷道硬化项目</t>
  </si>
  <si>
    <t>2019年蔡河村联合组通组路工程</t>
  </si>
  <si>
    <t>2019年柳林村巷道硬化项目</t>
  </si>
  <si>
    <t>2019年五联村巷道硬化项目</t>
  </si>
  <si>
    <t>2019年孝慈村巷道硬化项目</t>
  </si>
  <si>
    <t>孝慈村</t>
  </si>
  <si>
    <t>2019年神湫村巷道硬化项目</t>
  </si>
  <si>
    <t>2019年西古村通组路硬化</t>
  </si>
  <si>
    <t>2019年上安村生产路建设</t>
  </si>
  <si>
    <t>上安村</t>
  </si>
  <si>
    <t>2019年马咀村生产路硬化</t>
  </si>
  <si>
    <t>2019年克坊村巷道硬化及排水</t>
  </si>
  <si>
    <t>克坊村</t>
  </si>
  <si>
    <t>2019年沟西村巷道硬化项目</t>
  </si>
  <si>
    <t>产业发展类</t>
  </si>
  <si>
    <t>2019年瑶曲镇金元村艾草种植项目</t>
  </si>
  <si>
    <t>种植艾草300亩</t>
  </si>
  <si>
    <t>发展中药材产业，推进“3+X”工程提质增效，带动贫困群众22户，户均年增收1000元以上。</t>
  </si>
  <si>
    <t>农业局</t>
  </si>
  <si>
    <t>2019年照金镇贫困片区艾草种植项目</t>
  </si>
  <si>
    <t>高尔原村 代子村</t>
  </si>
  <si>
    <t>种植艾草1000亩</t>
  </si>
  <si>
    <t>发展中药材产业，推进“3+X”工程提质增效，带动贫困群众244户，户均年增收2000元以上。</t>
  </si>
  <si>
    <t>2019年关庄镇墓坳村奶山羊标准化养殖基地建设项目</t>
  </si>
  <si>
    <t xml:space="preserve">墓坳村 </t>
  </si>
  <si>
    <t>建设存栏500只奶山羊规模养殖场一个。</t>
  </si>
  <si>
    <t>发展养殖业，推进“3+X”工程提质增效，带动贫困群众86户，户均年增收2000元以上。</t>
  </si>
  <si>
    <t>2019年关庄镇马吉村奶山羊标准化养殖基地建设项目</t>
  </si>
  <si>
    <t xml:space="preserve"> 马吉村</t>
  </si>
  <si>
    <t>发展养殖业，推进“3+X”工程提质增效，带动贫困群众76户，户均年增收1000元以上。</t>
  </si>
  <si>
    <t>2019年关庄镇潦池村奶山羊标准化养殖基地建设项目</t>
  </si>
  <si>
    <t xml:space="preserve"> 潦池村 </t>
  </si>
  <si>
    <t>发展养殖业，推进“3+X”工程提质增效，带动贫困群众36户，户均年增收3000元以上。</t>
  </si>
  <si>
    <t>2019年关庄镇金马村奶山羊标准化养殖基地建设项目</t>
  </si>
  <si>
    <t xml:space="preserve"> 金马村 </t>
  </si>
  <si>
    <t>建设存栏500只奶山羊规模养殖场。</t>
  </si>
  <si>
    <t>发展养殖业，推进“3+X”工程提质增效，带动贫困群众35户90人，户均年增收4000元以上。</t>
  </si>
  <si>
    <t>2019年关庄镇道东村千只奶山羊标准化养殖基地建设项目</t>
  </si>
  <si>
    <t>发展养殖业,推进“3+X”工程提质增效,带动贫困群众79户,户均年增收2000元以上。</t>
  </si>
  <si>
    <t>2019年关庄镇柏树塬村奶山羊标准化养殖基地建设项目</t>
  </si>
  <si>
    <t>发展养殖业，推进“3+X”工程提质增效，带动贫困群众131户431人，户均年增收1000元以上。</t>
  </si>
  <si>
    <t>2019年小丘镇孟虎村奶山羊养殖场建设项目</t>
  </si>
  <si>
    <t>新建养殖场一座，存栏500只。</t>
  </si>
  <si>
    <t>发展养殖业,推进“3+X”工程提质增效,带动贫困群众50户129人,户均年增收1000元以上。</t>
  </si>
  <si>
    <t>2019年石柱镇活龙村肉羊养殖场建设项目</t>
  </si>
  <si>
    <t>活龙村</t>
  </si>
  <si>
    <t>新建羊舍720平方米，运动场1200平方米，护栏180米，饲料库100平方米，储草棚200平方米等</t>
  </si>
  <si>
    <t>发展养殖业，推进“3+X”工程提质增效，带动贫困群众32户，户均年增收4000元以上。</t>
  </si>
  <si>
    <t>2019年庙湾镇春林村奶山羊养殖场建设项目</t>
  </si>
  <si>
    <t>新建羊舍742平方米，运动场1200平方米，消毒室160平方米，储草窑324立方米等</t>
  </si>
  <si>
    <t>发展养殖业,推进“3+X”工程提质增效,带动贫困群众63户,户均年增收2000元以上。</t>
  </si>
  <si>
    <t>2019年关庄镇杨塬村奶山羊养殖场建设项目</t>
  </si>
  <si>
    <t>新建羊舍670平方米670平方米，隔离舍72平方米，饲料棚100平方米，挤奶站210平方米等</t>
  </si>
  <si>
    <t>发展养殖业，推进“3+X”工程提质增效，带动贫困群众20户，户均年增收4000元以上。</t>
  </si>
  <si>
    <t>2019年瑶曲镇瑶曲村奶山羊养殖场建设项目</t>
  </si>
  <si>
    <t>新建羊舍700平方米，发酵场200平方米，运动场1400平方米，青储窖300立方米等</t>
  </si>
  <si>
    <t>发展养殖业,推进“3+X”工程提质增效,带动贫困群众30户,户均年增收3000元以上。</t>
  </si>
  <si>
    <t>2019年小丘镇白瓜村焦子河组肉羊养殖场建设项目</t>
  </si>
  <si>
    <t>白瓜村焦子河组</t>
  </si>
  <si>
    <t>新建羊舍1000平方米，羊粪处理场、发酵场200平方米</t>
  </si>
  <si>
    <t>发展养殖业，推进“3+X”工程提质增效，带动贫困群众182户，户均年增收1000元以上。</t>
  </si>
  <si>
    <t>2019年小丘镇文岭村500只奶山羊养殖场扩建项目</t>
  </si>
  <si>
    <t>扩建养殖场一座，年出栏肉羊500只以上。</t>
  </si>
  <si>
    <t>发展养殖业，推进“3+X”工程提质增效，带动贫困群众169户448人，户均年增收1000元以上。</t>
  </si>
  <si>
    <t>2019年小丘镇白瓜村肉羊养殖场建设项目</t>
  </si>
  <si>
    <t>扩建白瓜村肉羊养殖场。</t>
  </si>
  <si>
    <t>发展养殖业，推进“3+X”工程提质增效，带动贫困群众185户471人，户均年增收1000元以上。</t>
  </si>
  <si>
    <t>2019年董家河镇土桥村500只肉羊养殖场建设项目</t>
  </si>
  <si>
    <t>土桥村   阳凹组</t>
  </si>
  <si>
    <t>新建500头肉羊养殖场1个。</t>
  </si>
  <si>
    <t>发展养殖业,推进“3+X”工程提质增效,带动贫困群众14户38人,户均年增收4000元以上。</t>
  </si>
  <si>
    <t>2019年瑶曲镇贾曲河村肉羊养殖场扩建项目</t>
  </si>
  <si>
    <t>肉羊养殖场基础设施、生产设备建设完善</t>
  </si>
  <si>
    <t>发展养殖业，推进“3+X”工程提质增效，带动贫困群众86户248人，户均年增收3000元以上。</t>
  </si>
  <si>
    <t>2019年小丘镇白瓜村前槽组肉羊养殖场建设项目</t>
  </si>
  <si>
    <t>新建养殖场一座，年出栏肉羊500头以上。</t>
  </si>
  <si>
    <t>发展养殖业，推进“3+X”工程提质增效，带动贫困群众31户83人，户均年增收3000元以上。</t>
  </si>
  <si>
    <t>2019年照金镇高尔原村肉羊养殖场扩建项目</t>
  </si>
  <si>
    <t>发展养殖业，推进“3+X”工程提质增效，带动贫困群众143户425人，户均年增收1000元以上。</t>
  </si>
  <si>
    <t>2019年照金镇梨树村肉牛养殖场扩建项目</t>
  </si>
  <si>
    <t>梨树村</t>
  </si>
  <si>
    <t>年出栏1000头肉牛养殖场配套设施完善</t>
  </si>
  <si>
    <t>发展养殖业，推进“3+X”工程提质增效，带动贫困群众175户576人，户均年增收1000元以上。</t>
  </si>
  <si>
    <t>2019年照金镇代子村羊场二期建设项目</t>
  </si>
  <si>
    <t>千只羊场附属设备、基础设施完善</t>
  </si>
  <si>
    <t>发展养殖业，推进“3+X”工程提质增效，带动贫困群众101户319人，户均年增收1000元以上。</t>
  </si>
  <si>
    <t>2019年照金镇北梁村肉羊养殖场配套设施建设项目</t>
  </si>
  <si>
    <t>年出栏3000只肉羊养殖场配套设施建设</t>
  </si>
  <si>
    <t>发展养殖业，推进“3+X”工程提质增效，带动贫困群众118户442人，户均年增收1000元以上。</t>
  </si>
  <si>
    <t>2019年石柱镇孝慈村肉羊养殖产业项目</t>
  </si>
  <si>
    <t>建设年出栏1000只肉羊育肥场1个</t>
  </si>
  <si>
    <t>发展养殖业,推进“3+X”工程提质增效,带动贫困群众65户187人,户均年增收1000元以上。</t>
  </si>
  <si>
    <t>2019年石柱镇龙首村肉羊标准化养殖项目</t>
  </si>
  <si>
    <t>发展养殖业,推进“3+X”工程提质增效,带动贫困群众56户152人,户均年增收1000元以上。</t>
  </si>
  <si>
    <t>2019年关庄镇道东村中蜂养殖项目</t>
  </si>
  <si>
    <t>养殖中华蜂50箱及产地布置。</t>
  </si>
  <si>
    <t>拓宽增收渠道,带动贫困群众发展特色养殖业,增加收入。</t>
  </si>
  <si>
    <t>2019年石柱镇石柱村蒲公英加工车间建设项目</t>
  </si>
  <si>
    <t>石柱村</t>
  </si>
  <si>
    <t>新建500平米蒲公英茶叶加工厂、设备购置</t>
  </si>
  <si>
    <t>发展特色产品加工,带动贫困群众61户153人,户均年增收1000元以上。</t>
  </si>
  <si>
    <t>2019年锦阳办杨家庄村集体经济壮大项目</t>
  </si>
  <si>
    <t>入股到铜川市鸿伟实业股份有限公司实施标准化兔舍建设20栋，带动贫困户增收</t>
  </si>
  <si>
    <t>2019年3月至6月</t>
  </si>
  <si>
    <t>带动54户年增收800元以上</t>
  </si>
  <si>
    <t>2019年锦阳办寺沟塬村村集体经济壮大项目</t>
  </si>
  <si>
    <t>寺沟
塬村</t>
  </si>
  <si>
    <t>带动48户年增收800元以上</t>
  </si>
  <si>
    <t>锦阳路</t>
  </si>
  <si>
    <t>2019年瑶曲镇葫芦村村集体经济壮大项目</t>
  </si>
  <si>
    <r>
      <rPr>
        <sz val="10"/>
        <rFont val="宋体"/>
        <family val="3"/>
        <charset val="134"/>
      </rPr>
      <t>2019年3月至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月</t>
    </r>
  </si>
  <si>
    <t>带动59户年增收800元以上。</t>
  </si>
  <si>
    <t>2019年石柱镇活龙村村集体经济壮大项目</t>
  </si>
  <si>
    <t>2019年3月至9月</t>
  </si>
  <si>
    <t>带动32户年增收800元以上</t>
  </si>
  <si>
    <t>2019年石柱镇龙首村村集体经济壮大项目</t>
  </si>
  <si>
    <t>带动56户年增收800元以上</t>
  </si>
  <si>
    <t>2019年石柱镇上安村村集体经济壮大项目</t>
  </si>
  <si>
    <t>资金变股金，入股到铜川市鸿伟实业股份有限公司壮大村集体经济，带动贫困户增收</t>
  </si>
  <si>
    <t>带动12户年增收800元以上</t>
  </si>
  <si>
    <t>2019年孙塬镇文昌村村集体经济壮大项目</t>
  </si>
  <si>
    <t>2019年孙塬镇惠塬村村集体经济壮大项目</t>
  </si>
  <si>
    <t>惠塬村</t>
  </si>
  <si>
    <t>带动76户年增收800元以上</t>
  </si>
  <si>
    <t>2019年照金镇照金村村级光伏电站建设项目</t>
  </si>
  <si>
    <t>照金村</t>
  </si>
  <si>
    <t>建设村级扶贫光伏电站1座，电站容量496.5千瓦。按照合同约定，拨付尾款。</t>
  </si>
  <si>
    <t>2019年</t>
  </si>
  <si>
    <t>发展光伏发电产业，带动97户贫困户户均增收3000元以上</t>
  </si>
  <si>
    <t>2019年孙塬镇惠塬村村级光伏电站建设项目</t>
  </si>
  <si>
    <t>建设村级扶贫光伏电站1座，电站容量465.1千瓦。按照合同约定，拨付尾款。</t>
  </si>
  <si>
    <t>发展光伏发电产业，带动74户贫困户户均增收3000元以上</t>
  </si>
  <si>
    <t>2019年关庄镇柏树塬村村级光伏电站建设项目</t>
  </si>
  <si>
    <t>建设村级扶贫光伏电站1座，电站容量498.44千瓦及场地铺设。按照合同约定，拨付尾款。</t>
  </si>
  <si>
    <t>发展光伏发电产业,带动85户贫困户户均增收3000元以上。</t>
  </si>
  <si>
    <t>2019年关庄镇北村村级光伏电站建设项目</t>
  </si>
  <si>
    <t>建设村级扶贫光伏电站，电站容量169.29千瓦及场地铺设。按照合同约定，拨付尾款。</t>
  </si>
  <si>
    <t>发展光伏发电产业,带动42户贫困户户均增收3000元以上。</t>
  </si>
  <si>
    <t>2019年关庄镇金马村村级光伏电站建设项目</t>
  </si>
  <si>
    <t>建设村级扶贫光伏电站，电站容量240千瓦。按照合同约定，拨付尾款。</t>
  </si>
  <si>
    <t>发展光伏发电产业，带动35户贫困户户均增收3000元以上</t>
  </si>
  <si>
    <t>2019年关庄镇马吉村村级光伏电站建设项目</t>
  </si>
  <si>
    <t>建设村级扶贫光伏电站，电站容量426.36千瓦。按照合同约定，拨付尾款。</t>
  </si>
  <si>
    <t>发展光伏发电产业，带动72户贫困户户均增收3000元以上</t>
  </si>
  <si>
    <t>2019年关庄镇杨塬村村级光伏电站建设项目</t>
  </si>
  <si>
    <t>建设村级扶贫光伏电站，电站容量498.4千瓦及场地铺设。按照合同约定，拨付尾款。</t>
  </si>
  <si>
    <t>发展光伏发电产业，带动75户贫困户户均增收3000元以上。</t>
  </si>
  <si>
    <t>2019年关庄镇道东村村级光伏电站建设项目</t>
  </si>
  <si>
    <t>建设村级扶贫光伏电站，电站容量212.04千瓦及场地铺设。按照合同约定，拨付尾款。</t>
  </si>
  <si>
    <t>发展光伏发电产业，带动31户贫困户户均增收3000元以上。</t>
  </si>
  <si>
    <t>2019年关庄镇潦池村村级光伏电站建设项目</t>
  </si>
  <si>
    <t>建设村级扶贫光伏电站，电站容量217.17千瓦及场地铺设。按照合同约定，拨付尾款。</t>
  </si>
  <si>
    <t>发展光伏发电产业，带动32户贫困户户均增收3000元以上。</t>
  </si>
  <si>
    <t>2019年关庄镇麻子村级光伏电站建设项目</t>
  </si>
  <si>
    <t>建设村级扶贫光伏电站，电站容量193.8千瓦及场地铺设。按照合同约定，拨付尾款。</t>
  </si>
  <si>
    <t>2019年关庄镇墓坳村村级光伏电站建设项目</t>
  </si>
  <si>
    <t>建设村级扶贫光伏电站，电站容量239.4千瓦及场地铺设。按照合同约定，拨付尾款。</t>
  </si>
  <si>
    <t>发展光伏发电产业，带动44户贫困户户均增收3000元以上</t>
  </si>
  <si>
    <t>2019年关庄镇树林村村级光伏电站建设项目</t>
  </si>
  <si>
    <t>建设村级扶贫光伏电站，电站容量313.35千瓦及场地铺设。按照合同约定，拨付尾款。</t>
  </si>
  <si>
    <t>发展光伏发电产业，带动50户贫困户户均增收3000元以上</t>
  </si>
  <si>
    <t>2019年锦阳办阿姑社村村级光伏电站建设项目</t>
  </si>
  <si>
    <t>建设村级扶贫光伏电站，电站容量97.47千瓦及场地铺设。按照合同约定，拨付尾款。</t>
  </si>
  <si>
    <t>发展光伏发电产业，带动14户贫困户户均增收3000元以上。</t>
  </si>
  <si>
    <t>2019年锦阳办水峪村村级光伏电站建设项目</t>
  </si>
  <si>
    <t>建设村级扶贫光伏电站，电站容量165.3千瓦及场地铺设。按照合同约定，拨付尾款。</t>
  </si>
  <si>
    <t>发展光伏发电产业，带动25户贫困户户均增收3000元以上。</t>
  </si>
  <si>
    <t>2019年产业巩固提升扶贫项目</t>
  </si>
  <si>
    <t>石柱镇  关庄镇  照金镇</t>
  </si>
  <si>
    <t>石柱镇、关庄镇、照金镇368户贫困户发展产业</t>
  </si>
  <si>
    <r>
      <rPr>
        <sz val="10"/>
        <rFont val="宋体"/>
        <family val="3"/>
        <charset val="134"/>
      </rPr>
      <t>2019年1月至5</t>
    </r>
    <r>
      <rPr>
        <sz val="10"/>
        <rFont val="宋体"/>
        <family val="3"/>
        <charset val="134"/>
      </rPr>
      <t>月</t>
    </r>
  </si>
  <si>
    <t>带动全区368户贫困户，户均年增收800元以上。</t>
  </si>
  <si>
    <t>各镇办</t>
  </si>
  <si>
    <t>2019年贺家庄村核桃经济林发展项目</t>
  </si>
  <si>
    <t xml:space="preserve">贺家庄村
</t>
  </si>
  <si>
    <t>整形修剪核桃及管护317亩</t>
  </si>
  <si>
    <t>发展特色产业，推进“3+X”工程提质增效，44户贫困户亩均增收200元以上。</t>
  </si>
  <si>
    <t>林业局</t>
  </si>
  <si>
    <t>2019年贾曲河村核桃经济林发展项目</t>
  </si>
  <si>
    <t>整形修剪核桃及管护823亩</t>
  </si>
  <si>
    <t>发展特色产业，推进“3+X”工程提质增效，61户贫困户亩均增收200元以上。</t>
  </si>
  <si>
    <t>2019年车洼村核桃经济林发展项目</t>
  </si>
  <si>
    <t>车洼村</t>
  </si>
  <si>
    <t>整形修剪核桃及管护332亩</t>
  </si>
  <si>
    <t>发展特色产业，推进“3+X”工程提质增效，53户贫困户亩均增收200元以上。</t>
  </si>
  <si>
    <t>2019年芋园村核桃经济林发展项目</t>
  </si>
  <si>
    <t>整形修剪核桃及管护311亩</t>
  </si>
  <si>
    <t>发展特色产业，推进“3+X”工程提质增效，52户贫困户亩均增收200元以上。</t>
  </si>
  <si>
    <t>2019年高尔塬村核桃经济林发展项目</t>
  </si>
  <si>
    <t>整形修剪核桃及管护1110亩</t>
  </si>
  <si>
    <t>发展特色产业，推进“3+X”工程提质增效，114户贫困户亩均增收200元以上。</t>
  </si>
  <si>
    <t>2019年梨树村核桃经济林发展项目</t>
  </si>
  <si>
    <t>整形修剪核桃及管护540亩</t>
  </si>
  <si>
    <t>发展特色产业，推进“3+X”工程提质增效，71户贫困户亩均增收200元以上。</t>
  </si>
  <si>
    <t>2019年代子村核桃经济林发展项目</t>
  </si>
  <si>
    <t>整形修剪核桃及管护273亩</t>
  </si>
  <si>
    <t>2019年杨山村核桃经济林发展项目</t>
  </si>
  <si>
    <t>整形修剪核桃及管护180亩</t>
  </si>
  <si>
    <t>发展特色产业，推进“3+X”工程提质增效，28户贫困户亩均增收200元以上。</t>
  </si>
  <si>
    <t>2019年北梁村核桃经济林发展项目</t>
  </si>
  <si>
    <t>整形修剪核桃及管护275亩</t>
  </si>
  <si>
    <t>2019年五联村花椒栽植项目</t>
  </si>
  <si>
    <t>新栽花椒100亩</t>
  </si>
  <si>
    <t>发展特色产业，推进“3+X”工程提质增效，18户贫困户亩均增收300元以上。</t>
  </si>
  <si>
    <t>2019年关庄片区花椒栽植项目</t>
  </si>
  <si>
    <t>树林村等</t>
  </si>
  <si>
    <t xml:space="preserve">新栽900亩花椒 </t>
  </si>
  <si>
    <t>发展特色产业，推进“3+X”工程提质增效，214户贫困户亩均增收300元以上。</t>
  </si>
  <si>
    <t>2019年文昌村花椒示范园建设项目</t>
  </si>
  <si>
    <t>花椒水肥管理150亩；新建200立方米混凝土蓄水池。</t>
  </si>
  <si>
    <t>发展特色产业，推进“3+X”工程提质增效，30户贫困户亩均增收500元以上。</t>
  </si>
  <si>
    <t>2019年小丘镇小丘村樱桃栽植项目</t>
  </si>
  <si>
    <t>新栽植樱桃及土地平整50亩</t>
  </si>
  <si>
    <t>发展壮大果业产业，推进“3+X”工程提质增效，贫困户均增收500元以上。</t>
  </si>
  <si>
    <t>果业局</t>
  </si>
  <si>
    <t>2019年小丘镇白瓜村苹果示范园建设项目</t>
  </si>
  <si>
    <t>新栽植示范园苹果200亩，平整土地200亩。</t>
  </si>
  <si>
    <t>发展壮大果业产业，推进“3+X”工程提质增效，贫困户均增收300元以上。</t>
  </si>
  <si>
    <t>2019年庙湾镇柳林村香菇养菌棚建设项目</t>
  </si>
  <si>
    <t>新建养菌棚18个、硬化制料场及场地铺设1870平方米</t>
  </si>
  <si>
    <t>发展壮大设施农业，推进“3+X”工程提质增效，带动贫困群众111户330人，户均年增收1500元以上。</t>
  </si>
  <si>
    <t>2019年庙湾镇蔡河村香菇种植基地二期建设项目</t>
  </si>
  <si>
    <t>新建标准出菇棚30个，双拱出菇棚15个及及场地铺设。</t>
  </si>
  <si>
    <t>发展壮大设施农业，推进“3+X”工程提质增效，带动贫困群众179户563人，户均年增收1500元以上。</t>
  </si>
  <si>
    <t>新建养菌棚35个及场地铺设。</t>
  </si>
  <si>
    <t>发展壮大设施农业，推进“3+X”工程提质增效，带动贫困群众179户563人增收</t>
  </si>
  <si>
    <t>建设钢结构双拱香菇养菌出菇两用棚100个</t>
  </si>
  <si>
    <t>2019年庙湾镇香菇小镇基地一期配套基础设施建设项目</t>
  </si>
  <si>
    <t>柳林村  蔡河村  春林村  贺庄村</t>
  </si>
  <si>
    <t>柳林、蔡河等香菇种植基地配套设施建设和场地修复。</t>
  </si>
  <si>
    <t>发展壮大设施农业，推进“3+X”工程提质增效，带动贫困群众318户996人，户均年增收1500元以上。</t>
  </si>
  <si>
    <t>2019年小丘镇独石村香菇大棚建设项目</t>
  </si>
  <si>
    <t>独石村  周河组</t>
  </si>
  <si>
    <t>新建香菇大棚6个（含配套钢架水电路）及场地铺设</t>
  </si>
  <si>
    <t>发展壮大设施农业，推进“3+X”工程提质增效，带动贫困群众113户317人，户均年增收1500元以上。</t>
  </si>
  <si>
    <t>2019年石柱镇马咀村有机设施蔬菜基地建设项目</t>
  </si>
  <si>
    <t xml:space="preserve">马咀村 韩古组  </t>
  </si>
  <si>
    <t>新建日光温室大棚20栋及场地铺设。</t>
  </si>
  <si>
    <t>2019年1月至16月</t>
  </si>
  <si>
    <t>发展壮大设施农业，推进“3+X”工程提质增效，带动贫困群众19户51人，户均增收3000元以上。</t>
  </si>
  <si>
    <t>产
业
发
展
类</t>
  </si>
  <si>
    <t>2019年瑶曲镇教场坪村大棚蔬菜基地建设项目</t>
  </si>
  <si>
    <t>新建大棚150个及场地铺设</t>
  </si>
  <si>
    <t>发展壮大设施农业，推进“3+X”工程提质增效，带动贫困群众179户530人，户均增收3000元以上。</t>
  </si>
  <si>
    <t>2019年照金镇高尔原村蔬菜大棚二期建设项目</t>
  </si>
  <si>
    <t>建设蔬菜大棚10个及场地铺设</t>
  </si>
  <si>
    <t>发展壮大设施农业，推进“3+X”工程提质增效，贫困户户均增收1000元。</t>
  </si>
  <si>
    <t>2019年照金镇代子村蔬菜大棚二期建设项目</t>
  </si>
  <si>
    <t>建设蔬菜大棚10个及场地铺设。</t>
  </si>
  <si>
    <t>发展壮大设施农业，推进“3+X”工程提质增效，带动贫困101户319人，户均增收1000元以上。</t>
  </si>
  <si>
    <t>2019年照金镇尖坪村设施蔬菜大棚建设项目</t>
  </si>
  <si>
    <t>发展壮大设施农业，推进“3+X”工程提质增效，户均增收1000元以上。</t>
  </si>
  <si>
    <t>2019年照金镇照金村设施蔬菜基地建设项目</t>
  </si>
  <si>
    <t>新建标准温室大棚15个及场地铺设。</t>
  </si>
  <si>
    <t>发展壮大设施农业，推进“3+X”工程提质增效，带动贫困群众110户364人，户均增收1000元以上。</t>
  </si>
  <si>
    <t>铜川市耀州区2018年深度贫困村基础设施项目照金镇芋园（五峰）村高效节水灌溉工程</t>
  </si>
  <si>
    <t>蔡河村、白瓜村等</t>
  </si>
  <si>
    <t>维养库3处、堤防4处、淤地坝2处，设施30处及周边农田修复</t>
  </si>
  <si>
    <t>恢复水利设施设计供水能力，保障5000余贫困人口粮食安全。</t>
  </si>
  <si>
    <t>2019年小型农田水利设施维修养护项目</t>
  </si>
  <si>
    <t>芋园（五峰）村</t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</si>
  <si>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新建泵站一座、过滤施肥间1座，300m³高位水池一座及设备采购等。</t>
    </r>
  </si>
  <si>
    <t>解决项目区种植结构，促进农业节水和农民增收，年灌溉效益70.04万元。</t>
  </si>
  <si>
    <t>2019年芋园村五峰搬迁点河道拦水坝建设项目</t>
  </si>
  <si>
    <t>新建拦水坝308m³、边坡修整1450㎡及辅助设施。</t>
  </si>
  <si>
    <t>发展养殖产业，带动贫困群众92户282人增收。</t>
  </si>
  <si>
    <t>2019年小丘镇小型农田基础设施建设项目</t>
  </si>
  <si>
    <t>新建蓄水池、微灌、管网、生产路及培训</t>
  </si>
  <si>
    <t>2019年1月—6月</t>
  </si>
  <si>
    <t>粮食生产增加16.8万公斤，年节水52.7万m3，受益9568人。人均收入增加458.2元。</t>
  </si>
  <si>
    <t>2019年小丘镇独石村壮大村集体经济项目</t>
  </si>
  <si>
    <t xml:space="preserve">独石村  </t>
  </si>
  <si>
    <t>产业资金投入铜川市海升现代农业有限公司，享受收益，壮大村集体经济</t>
  </si>
  <si>
    <t>带动182户年增收800元以上。</t>
  </si>
  <si>
    <t>2019年小丘镇白瓜村壮大村集体经济项目</t>
  </si>
  <si>
    <t>带动114户年增收800元以上。</t>
  </si>
  <si>
    <t>2019年小丘镇文岭村壮大村集体经济项目（一）</t>
  </si>
  <si>
    <t>带动167户年增收800元以上。</t>
  </si>
  <si>
    <t>2019年小丘镇原党村壮大村集体经济项目</t>
  </si>
  <si>
    <t>原党村</t>
  </si>
  <si>
    <t>带动37户年增收800元以上。</t>
  </si>
  <si>
    <t>2019年小丘镇孟虎村壮大村集体经济项目</t>
  </si>
  <si>
    <t>带动50户年增收800元以上。</t>
  </si>
  <si>
    <t>2019年小丘镇小丘村壮大村集体经济项目</t>
  </si>
  <si>
    <t>带动82户年增收800元以上。</t>
  </si>
  <si>
    <t>2019年照金镇高尔塬村壮大村集体经济项目</t>
  </si>
  <si>
    <t>2019年8月至10月</t>
  </si>
  <si>
    <t>2019年照金镇代子村壮大村集体经济项目</t>
  </si>
  <si>
    <t>2019年瑶曲镇教场坪村壮大村集体经济项目</t>
  </si>
  <si>
    <t>2019年瑶曲镇瑶曲村壮大村集体经济项目</t>
  </si>
  <si>
    <t>2019年庙湾镇五联村壮大村集体经济项目</t>
  </si>
  <si>
    <t>2019年庙湾镇蔡河村壮大村集体经济项目</t>
  </si>
  <si>
    <t>资入股到铜川市鸿伟实业股份有限公司实施标准化兔舍建设20栋，带动贫困户增收</t>
  </si>
  <si>
    <t>2019年关庄镇杨塬村壮大村集体经济项目</t>
  </si>
  <si>
    <t>入股到铜川市正泽生态农业有限公司用于购买1000只奶山羊，带动贫困户增收</t>
  </si>
  <si>
    <t>2019年石柱镇神湫村壮大村集体经济项目</t>
  </si>
  <si>
    <t>2019年关庄镇马吉村壮大村集体经济项目</t>
  </si>
  <si>
    <t>2019年小丘镇文岭村壮大村集体经济项目（二）</t>
  </si>
  <si>
    <t>带动167户累计年增收800元以上。</t>
  </si>
  <si>
    <t>2019耀州区扶贫小额信贷贴息项目</t>
  </si>
  <si>
    <t>全区</t>
  </si>
  <si>
    <t>贫困群众发展产业贷款贴息</t>
  </si>
  <si>
    <t>2019年1月至10月</t>
  </si>
  <si>
    <t>鼓励贫困户发展产业。</t>
  </si>
  <si>
    <t>金融办</t>
  </si>
  <si>
    <t>2019年瑶曲镇贾曲河村壮大村集体经济项目</t>
  </si>
  <si>
    <t>发展养殖业,推进“3+X”工程提质增效,带动贫困群众192户627人,贫困户累计年增收1000元以上。</t>
  </si>
  <si>
    <t>2019年瑶曲镇车洼村壮大村集体经济项目</t>
  </si>
  <si>
    <t>发展养殖业,推进“3+X”工程提质增效,带动贫困群众53户，贫困户年增收1000元以上。</t>
  </si>
  <si>
    <t>2019年玉米青贮扶贫项目</t>
  </si>
  <si>
    <t>全株玉米收储及养殖饲料初加工。</t>
  </si>
  <si>
    <t>收储900户以上贫困户全株玉米，户均增收3000元以上</t>
  </si>
  <si>
    <t>2019年照金镇照金村果蔬库建设项目</t>
  </si>
  <si>
    <t>新建500吨果蔬气调库及场地铺设</t>
  </si>
  <si>
    <t>壮大村集体经济,年收益10万元以上,带动110户贫困户增收1000元以上</t>
  </si>
  <si>
    <t>2019年耀州区建档立卡贫困群众实用技术培训项目</t>
  </si>
  <si>
    <t>全区贫困群众技能培训</t>
  </si>
  <si>
    <t>2019年1月至11月</t>
  </si>
  <si>
    <t>培训贫困群众3000人次以上,每户掌握致富实用技术一项以上,带动贫困户脱贫。</t>
  </si>
  <si>
    <t>2019年城乡统筹办扶贫项目管理费</t>
  </si>
  <si>
    <t>扶贫项目规划编审、现场勘察及资金管理</t>
  </si>
  <si>
    <t>规范扶贫项目管理，确保扶贫资金安全和效益发挥。</t>
  </si>
  <si>
    <t>各相关单位</t>
  </si>
  <si>
    <t>铜川市耀州区照金镇照金村圣源小区社区工厂</t>
  </si>
  <si>
    <t>购建双层框架结构厂房1314平方米及设备采购</t>
  </si>
  <si>
    <t>人社局</t>
  </si>
  <si>
    <t>深度贫困村扶贫产业项目</t>
  </si>
  <si>
    <t>采购门式钢架结构设备及厂房1165.89平方米和场地铺设。</t>
  </si>
  <si>
    <t>新建一层钢结构厂房345.83平方米和场地铺设。</t>
  </si>
  <si>
    <t>建设艾叶加工厂房、购置设备和产地平整。</t>
  </si>
  <si>
    <t>改建一层钢结构、砖混厂房329.20平方米和场地平整。</t>
  </si>
  <si>
    <t>2019年柳林村东石坡山核桃加工社区工厂建设项目</t>
  </si>
  <si>
    <t>新建一层钢结构厂房400平方米</t>
  </si>
  <si>
    <t>2019年庙湾镇柳林村庙湾香菇加工车间建设项目</t>
  </si>
  <si>
    <t>新建500平方米的香菇储藏、烘干车间</t>
  </si>
  <si>
    <t>深度贫困村产业项目</t>
  </si>
  <si>
    <t>新建400平方米社区工厂厂房</t>
  </si>
  <si>
    <t>2019年瑶曲镇集中安置区社区工厂建设项目</t>
  </si>
  <si>
    <t>新建986.82平方米二层钢结构主体厂房</t>
  </si>
  <si>
    <t>2019年庙湾窗帘布艺加工厂建设项目</t>
  </si>
  <si>
    <t>庙湾村</t>
  </si>
  <si>
    <t>新建一层600平方米、钢结构厂房</t>
  </si>
  <si>
    <t>社区加工厂车间建设</t>
  </si>
  <si>
    <t>2019年小丘镇小丘村藤条编织社区工厂</t>
  </si>
  <si>
    <t>改建厂房450平方米及编织设备采购</t>
  </si>
  <si>
    <t>2019年关庄镇关庄村藤条编织社区工厂项目</t>
  </si>
  <si>
    <t>关庄村</t>
  </si>
  <si>
    <t>改建厂房800平方米及编织设备采购</t>
  </si>
  <si>
    <t>2019年石柱镇西古村马铃薯及粮食深加工项目</t>
  </si>
  <si>
    <t>村集体将资金入股到永明合作社，发展土豆、粮食产业深加工</t>
  </si>
  <si>
    <t>发展壮大果业产业，推进“3+X”工程提质增效，带动贫困群众74户210人，户均增收1000元以上。</t>
  </si>
  <si>
    <t>西古村经济合作社</t>
  </si>
  <si>
    <t>2019年石柱镇神湫村果蔬库建设项目</t>
  </si>
  <si>
    <t>壮大村集体经济,年收益10万元以上,带动54户贫困户增收3000元以上</t>
  </si>
  <si>
    <t>新兴村</t>
  </si>
  <si>
    <t>壮大村集体经济,年收益10万元以上,带动26户贫困户增收4000元以上。</t>
  </si>
  <si>
    <t>活龙村 铁龙村</t>
    <phoneticPr fontId="9" type="noConversion"/>
  </si>
  <si>
    <t>供水规模915m³/d，溢流坝泵站改造，净水厂改造，改造输配水管网36.8km。</t>
    <phoneticPr fontId="9" type="noConversion"/>
  </si>
  <si>
    <t>水务局</t>
    <phoneticPr fontId="9" type="noConversion"/>
  </si>
  <si>
    <t>阿姑社村阿姑社组</t>
    <phoneticPr fontId="9" type="noConversion"/>
  </si>
  <si>
    <t>供水规模253m³/d，改造机井一眼、安装各类管道12099m,安装消毒设备一套。</t>
    <phoneticPr fontId="9" type="noConversion"/>
  </si>
  <si>
    <t>道东村 墓坳村</t>
    <phoneticPr fontId="9" type="noConversion"/>
  </si>
  <si>
    <t>净水厂改造，改造配水管网34.17km。</t>
    <phoneticPr fontId="9" type="noConversion"/>
  </si>
  <si>
    <t>刘村</t>
  </si>
  <si>
    <t>惠塬、文昌村</t>
  </si>
  <si>
    <t>马咀村韩古组</t>
  </si>
  <si>
    <t>解决108人的安全饮水问题。</t>
  </si>
  <si>
    <t>恢复17处农村供水工程设计功能，延长使用寿命，确保工程正常运行</t>
  </si>
  <si>
    <t>乙社、克坊、王益村、龙首、寇家塬、神湫等村</t>
  </si>
  <si>
    <t>提高乙社、克坊、王益村、龙首、寇家塬、神湫等村粮食产量，人均增收300元以上</t>
  </si>
  <si>
    <t>桑木渠村</t>
  </si>
  <si>
    <t>修文村</t>
  </si>
  <si>
    <t>杨原村</t>
  </si>
  <si>
    <t>新建抽水站一座，新建水厂一座，新建蓄水池1座，安装各类管道4.62km.</t>
    <phoneticPr fontId="9" type="noConversion"/>
  </si>
  <si>
    <t>水务局</t>
    <phoneticPr fontId="9" type="noConversion"/>
  </si>
  <si>
    <t>供水规模85m³/d，新建机井1眼，新建泵房25.92m2，新建100m3高位水池一座，安装各类配水管道5146m，消毒设备2套，消毒间48.6m2</t>
    <phoneticPr fontId="9" type="noConversion"/>
  </si>
  <si>
    <t>供水规模101m³/d，新建大口井2眼，新建净水厂1座，新建蓄水池6座，安装管道15367m，净化消毒设备2套.入户339户。</t>
    <phoneticPr fontId="9" type="noConversion"/>
  </si>
  <si>
    <t>供水规模72m³/d，新建大口井1座，蓄水池4座，安装各类管道6652m，安装净化设备、消毒设备1台套</t>
    <phoneticPr fontId="9" type="noConversion"/>
  </si>
  <si>
    <t>新建机井2眼，中心加压站维修改造，改造管网8771m。</t>
    <phoneticPr fontId="9" type="noConversion"/>
  </si>
  <si>
    <t>供水规模,28m³/d，新建抽水站1座、蓄水池3座,铺设各类管道6116m,安装消毒设备4套</t>
    <phoneticPr fontId="9" type="noConversion"/>
  </si>
  <si>
    <t>供水规模400m³/d，新建机井一眼，消毒设备1台、更新改造管网6950m。</t>
    <phoneticPr fontId="9" type="noConversion"/>
  </si>
  <si>
    <t>供水规模19m³/d，新建溢流坝1座，新建集水池1座，铺设各类管道3850米，新建泵房2座，安装水泵2台套，消毒设备2套。</t>
    <phoneticPr fontId="9" type="noConversion"/>
  </si>
  <si>
    <t>共维修养护农村供水工程17处</t>
    <phoneticPr fontId="9" type="noConversion"/>
  </si>
  <si>
    <t>发展节灌面积4315亩，新建雍水堰1座、渗渠3座、渗井1座，新建蓄水池11座、井房1座、泵房4座、过滤间9座。配套变压器5台、变频柜5面，离心+叠片过滤器5套，砂石+叠片过滤器4套。铺设输水管道11.836km，田间管道109.66km等设施。</t>
    <phoneticPr fontId="9" type="noConversion"/>
  </si>
  <si>
    <t>新修桑木渠、牛火山等村组道路约7.5公里，主要建设内容为道路硬化、现浇混凝土边沟、完善道路排水、安保等附属设施建设</t>
    <phoneticPr fontId="9" type="noConversion"/>
  </si>
  <si>
    <t>小丘镇至白瓜村1公里通村沥青道路路面坑槽路段修补</t>
    <phoneticPr fontId="9" type="noConversion"/>
  </si>
  <si>
    <t>瑶曲村耀瑶路至南台组0.2公里道路水毁塌方路段进行修复</t>
    <phoneticPr fontId="9" type="noConversion"/>
  </si>
  <si>
    <t>红岩村至孟虎村1公里通水毁村路段修复，增加排水、防护等设施</t>
    <phoneticPr fontId="9" type="noConversion"/>
  </si>
  <si>
    <t>蔡河村曲南组1公里通村路修补坑槽、露骨等病害路面修复</t>
    <phoneticPr fontId="9" type="noConversion"/>
  </si>
  <si>
    <t>耀柳路至杨塬村4.6km通村公路修补，完善路面排水、安防等附属设施</t>
    <phoneticPr fontId="9" type="noConversion"/>
  </si>
  <si>
    <t>耀旬路至崾岘梁5.8km通村路修补，完善路面排水、安防等附属设施</t>
    <phoneticPr fontId="9" type="noConversion"/>
  </si>
  <si>
    <t>杨山村</t>
    <phoneticPr fontId="9" type="noConversion"/>
  </si>
  <si>
    <t>杨山村至陈家坡5.8km通村路修补，完善路面排水、安防等附属设施</t>
    <phoneticPr fontId="9" type="noConversion"/>
  </si>
  <si>
    <t>独石村</t>
  </si>
  <si>
    <t>新建猪舍1200平方米及其配套辅助设施。</t>
    <phoneticPr fontId="9" type="noConversion"/>
  </si>
  <si>
    <t>2019年</t>
    <phoneticPr fontId="9" type="noConversion"/>
  </si>
  <si>
    <t>扩大集体经济，带动脱贫</t>
    <phoneticPr fontId="9" type="noConversion"/>
  </si>
  <si>
    <t>新建500平米蒲公英茶叶加工厂、设备购置</t>
    <phoneticPr fontId="9" type="noConversion"/>
  </si>
  <si>
    <t>年内建成500平米蒲公英茶叶加工车间、设备购置，项目预计年销售收入30万元以上</t>
    <phoneticPr fontId="9" type="noConversion"/>
  </si>
  <si>
    <t>新建厂房2000平米及配套设施</t>
    <phoneticPr fontId="9" type="noConversion"/>
  </si>
  <si>
    <t>带动贫困15个贫困群众就近就业，人均增加收入1500元</t>
    <phoneticPr fontId="9" type="noConversion"/>
  </si>
  <si>
    <t>年出栏3000只肉羊养殖场配套设施建设</t>
    <phoneticPr fontId="9" type="noConversion"/>
  </si>
  <si>
    <t>发展养殖业，推进“3+X”工程提质增效，,带动119户贫困户户均年增收1000元以上。</t>
    <phoneticPr fontId="9" type="noConversion"/>
  </si>
  <si>
    <t>年出栏1000头肉牛养殖场配套设施完善</t>
    <phoneticPr fontId="9" type="noConversion"/>
  </si>
  <si>
    <t>发展养殖业，推进“3+X”工程提质增效，,带动175户贫困户户均年增收1000元以上。</t>
    <phoneticPr fontId="9" type="noConversion"/>
  </si>
  <si>
    <t>光伏电站建设项目</t>
    <phoneticPr fontId="9" type="noConversion"/>
  </si>
  <si>
    <t>惠塬村 金马村</t>
    <phoneticPr fontId="9" type="noConversion"/>
  </si>
  <si>
    <t>建设村级光伏电站7517千瓦，按照合同约定支付尾款</t>
    <phoneticPr fontId="9" type="noConversion"/>
  </si>
  <si>
    <t>发展光伏发电产业，带动3055户贫困户户均增收3000元以上</t>
    <phoneticPr fontId="9" type="noConversion"/>
  </si>
  <si>
    <t>贫困群众发展产业贷款贴息</t>
    <phoneticPr fontId="9" type="noConversion"/>
  </si>
  <si>
    <t>鼓励贫困群众发展产业，增加群众收入。</t>
    <phoneticPr fontId="9" type="noConversion"/>
  </si>
  <si>
    <t>全区</t>
    <phoneticPr fontId="9" type="noConversion"/>
  </si>
  <si>
    <t>农业    农村局</t>
    <phoneticPr fontId="9" type="noConversion"/>
  </si>
  <si>
    <t>人社局</t>
    <phoneticPr fontId="9" type="noConversion"/>
  </si>
  <si>
    <t>金融办</t>
    <phoneticPr fontId="9" type="noConversion"/>
  </si>
  <si>
    <t>耀州区信用合作社</t>
    <phoneticPr fontId="9" type="noConversion"/>
  </si>
  <si>
    <t>邮储耀州支行</t>
    <phoneticPr fontId="9" type="noConversion"/>
  </si>
  <si>
    <t>基础设施类</t>
    <phoneticPr fontId="17" type="noConversion"/>
  </si>
  <si>
    <t>产业发展类</t>
    <phoneticPr fontId="17" type="noConversion"/>
  </si>
  <si>
    <t>石柱集中供水改扩建工程</t>
    <phoneticPr fontId="17" type="noConversion"/>
  </si>
  <si>
    <t>锦阳街道办阿姑社村阿古社组供水工程</t>
    <phoneticPr fontId="9" type="noConversion"/>
  </si>
  <si>
    <t>关庄镇集中供水工程</t>
    <phoneticPr fontId="17" type="noConversion"/>
  </si>
  <si>
    <t>石柱镇王益村供水工程</t>
    <phoneticPr fontId="17" type="noConversion"/>
  </si>
  <si>
    <t>瑶曲镇刘村供水工程</t>
    <phoneticPr fontId="17" type="noConversion"/>
  </si>
  <si>
    <t>瑶曲镇贾曲河供水工程</t>
    <phoneticPr fontId="17" type="noConversion"/>
  </si>
  <si>
    <t>瑶曲镇教场坪村供水工程</t>
    <phoneticPr fontId="17" type="noConversion"/>
  </si>
  <si>
    <t>孙塬镇东塬集中供水工程</t>
    <phoneticPr fontId="17" type="noConversion"/>
  </si>
  <si>
    <t>小丘镇白瓜村焦子河组供水工程</t>
    <phoneticPr fontId="17" type="noConversion"/>
  </si>
  <si>
    <t>石柱镇马咀村集中供水工程</t>
    <phoneticPr fontId="17" type="noConversion"/>
  </si>
  <si>
    <t>照金镇高尔塬村土坪组供水工程</t>
    <phoneticPr fontId="17" type="noConversion"/>
  </si>
  <si>
    <t>耀州区农村供水工程维修养护项目</t>
    <phoneticPr fontId="17" type="noConversion"/>
  </si>
  <si>
    <t>铜川市耀州区2019年水利发展资金农田水利设施项目</t>
    <phoneticPr fontId="17" type="noConversion"/>
  </si>
  <si>
    <t>瑶曲镇桑木渠村通组路工程</t>
    <phoneticPr fontId="17" type="noConversion"/>
  </si>
  <si>
    <t>小丘镇白瓜村通村公路小修工程</t>
    <phoneticPr fontId="17" type="noConversion"/>
  </si>
  <si>
    <t>瑶曲镇瑶曲村南台组水毁修复工程</t>
    <phoneticPr fontId="17" type="noConversion"/>
  </si>
  <si>
    <t>石柱镇修文村、龙首村文墓路水毁修复</t>
    <phoneticPr fontId="17" type="noConversion"/>
  </si>
  <si>
    <t>小丘镇孟虎村通村公路修补及水毁修复</t>
    <phoneticPr fontId="17" type="noConversion"/>
  </si>
  <si>
    <t>庙湾镇蔡河村曲南组通村公路修补工程</t>
    <phoneticPr fontId="9" type="noConversion"/>
  </si>
  <si>
    <t>耀柳路至杨塬村通村公路“油返砂”工程</t>
    <phoneticPr fontId="17" type="noConversion"/>
  </si>
  <si>
    <t>耀旬路至崾岘梁通村公路“油返砂”工程</t>
    <phoneticPr fontId="17" type="noConversion"/>
  </si>
  <si>
    <t>杨山村至陈家坡通村公路“油返砂”工程</t>
    <phoneticPr fontId="17" type="noConversion"/>
  </si>
  <si>
    <t>石柱镇新兴村果蔬库建设项目</t>
    <phoneticPr fontId="17" type="noConversion"/>
  </si>
  <si>
    <t>小丘镇独石村生猪养猪场建设项目</t>
    <phoneticPr fontId="9" type="noConversion"/>
  </si>
  <si>
    <t>石柱镇石柱村蒲公英加工车间建设项目</t>
    <phoneticPr fontId="17" type="noConversion"/>
  </si>
  <si>
    <t>苏陕石柱镇扶贫社区工厂项目</t>
    <phoneticPr fontId="17" type="noConversion"/>
  </si>
  <si>
    <t>照金镇北梁村肉羊养殖场配套设施建设项目</t>
    <phoneticPr fontId="9" type="noConversion"/>
  </si>
  <si>
    <t>照金镇梨树村肉牛养殖场扩建项目</t>
    <phoneticPr fontId="9" type="noConversion"/>
  </si>
  <si>
    <t>扶贫小额信贷贴息项目</t>
    <phoneticPr fontId="9" type="noConversion"/>
  </si>
  <si>
    <t>建设任务</t>
    <phoneticPr fontId="17" type="noConversion"/>
  </si>
  <si>
    <t>实施
期限</t>
    <phoneticPr fontId="17" type="noConversion"/>
  </si>
  <si>
    <t>绩效目标</t>
    <phoneticPr fontId="17" type="noConversion"/>
  </si>
  <si>
    <t>资金来源及规模（万元）</t>
    <phoneticPr fontId="17" type="noConversion"/>
  </si>
  <si>
    <t>带贫减贫机制</t>
    <phoneticPr fontId="17" type="noConversion"/>
  </si>
  <si>
    <t>265户903人</t>
  </si>
  <si>
    <t>66户210人</t>
  </si>
  <si>
    <t>35户90人</t>
  </si>
  <si>
    <t>111户330人</t>
  </si>
  <si>
    <t>33户71人</t>
  </si>
  <si>
    <t>79户242人</t>
  </si>
  <si>
    <t>204户715人</t>
  </si>
  <si>
    <t>179户563人</t>
  </si>
  <si>
    <t>230户790人</t>
  </si>
  <si>
    <t>59户174人</t>
  </si>
  <si>
    <t>185户471人</t>
  </si>
  <si>
    <t>246户838人</t>
  </si>
  <si>
    <t>381户1116人</t>
  </si>
  <si>
    <t>325户1021人</t>
  </si>
  <si>
    <t>群众参与和带贫减贫机制</t>
  </si>
  <si>
    <t>77户171人</t>
  </si>
  <si>
    <t>172户485人</t>
  </si>
  <si>
    <t>19户55人</t>
  </si>
  <si>
    <t>14户42人</t>
  </si>
  <si>
    <t>49户135人</t>
  </si>
  <si>
    <t>123户456人</t>
  </si>
  <si>
    <t>3户9人</t>
  </si>
  <si>
    <t>14户84人</t>
  </si>
  <si>
    <t>28户102人</t>
  </si>
  <si>
    <t>68户241人</t>
  </si>
  <si>
    <t>68户241人</t>
    <phoneticPr fontId="17" type="noConversion"/>
  </si>
  <si>
    <t>50户129人</t>
    <phoneticPr fontId="17" type="noConversion"/>
  </si>
  <si>
    <t>30户91人</t>
    <phoneticPr fontId="17" type="noConversion"/>
  </si>
  <si>
    <t>44户115人</t>
    <phoneticPr fontId="17" type="noConversion"/>
  </si>
  <si>
    <t>51户154人</t>
    <phoneticPr fontId="17" type="noConversion"/>
  </si>
  <si>
    <t>20户83人</t>
    <phoneticPr fontId="17" type="noConversion"/>
  </si>
  <si>
    <t>25户70人</t>
    <phoneticPr fontId="17" type="noConversion"/>
  </si>
  <si>
    <t>22户44人</t>
    <phoneticPr fontId="17" type="noConversion"/>
  </si>
  <si>
    <t>18户70人</t>
    <phoneticPr fontId="17" type="noConversion"/>
  </si>
  <si>
    <t>17户40人</t>
    <phoneticPr fontId="17" type="noConversion"/>
  </si>
  <si>
    <t>36户127人</t>
    <phoneticPr fontId="17" type="noConversion"/>
  </si>
  <si>
    <t>13户39人</t>
    <phoneticPr fontId="17" type="noConversion"/>
  </si>
  <si>
    <t>55户199人</t>
    <phoneticPr fontId="17" type="noConversion"/>
  </si>
  <si>
    <t>28户103人</t>
    <phoneticPr fontId="17" type="noConversion"/>
  </si>
  <si>
    <t>30户102人</t>
    <phoneticPr fontId="17" type="noConversion"/>
  </si>
  <si>
    <t>16户65人</t>
    <phoneticPr fontId="17" type="noConversion"/>
  </si>
  <si>
    <t>64户172人</t>
    <phoneticPr fontId="17" type="noConversion"/>
  </si>
  <si>
    <t>37户119人</t>
    <phoneticPr fontId="17" type="noConversion"/>
  </si>
  <si>
    <t>56户196人</t>
    <phoneticPr fontId="17" type="noConversion"/>
  </si>
  <si>
    <t>34户97人</t>
    <phoneticPr fontId="17" type="noConversion"/>
  </si>
  <si>
    <t>32户98人</t>
    <phoneticPr fontId="17" type="noConversion"/>
  </si>
  <si>
    <t>96户321人</t>
    <phoneticPr fontId="17" type="noConversion"/>
  </si>
  <si>
    <t>101户293人</t>
    <phoneticPr fontId="17" type="noConversion"/>
  </si>
  <si>
    <t>74户258人</t>
    <phoneticPr fontId="17" type="noConversion"/>
  </si>
  <si>
    <t>70户246人</t>
    <phoneticPr fontId="17" type="noConversion"/>
  </si>
  <si>
    <t>265户903人</t>
    <phoneticPr fontId="17" type="noConversion"/>
  </si>
  <si>
    <t>28户101人</t>
    <phoneticPr fontId="17" type="noConversion"/>
  </si>
  <si>
    <t>66户251人</t>
    <phoneticPr fontId="17" type="noConversion"/>
  </si>
  <si>
    <t>71户198人</t>
    <phoneticPr fontId="17" type="noConversion"/>
  </si>
  <si>
    <t>74户212人</t>
    <phoneticPr fontId="17" type="noConversion"/>
  </si>
  <si>
    <t>20户53人</t>
    <phoneticPr fontId="17" type="noConversion"/>
  </si>
  <si>
    <t>15户48人</t>
    <phoneticPr fontId="17" type="noConversion"/>
  </si>
  <si>
    <t>47户144人</t>
    <phoneticPr fontId="17" type="noConversion"/>
  </si>
  <si>
    <r>
      <t>解决7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户2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9人安全用水。</t>
    </r>
    <phoneticPr fontId="17" type="noConversion"/>
  </si>
  <si>
    <t>72户209人</t>
    <phoneticPr fontId="17" type="noConversion"/>
  </si>
  <si>
    <t>76户241人</t>
    <phoneticPr fontId="17" type="noConversion"/>
  </si>
  <si>
    <t>48户115人</t>
    <phoneticPr fontId="17" type="noConversion"/>
  </si>
  <si>
    <t>60户172人</t>
    <phoneticPr fontId="17" type="noConversion"/>
  </si>
  <si>
    <t>193户631人</t>
    <phoneticPr fontId="17" type="noConversion"/>
  </si>
  <si>
    <t>175户576人</t>
    <phoneticPr fontId="17" type="noConversion"/>
  </si>
  <si>
    <t>69户166人</t>
    <phoneticPr fontId="17" type="noConversion"/>
  </si>
  <si>
    <t>57户158人</t>
    <phoneticPr fontId="17" type="noConversion"/>
  </si>
  <si>
    <t>16户38人</t>
    <phoneticPr fontId="17" type="noConversion"/>
  </si>
  <si>
    <t>20户70人</t>
    <phoneticPr fontId="17" type="noConversion"/>
  </si>
  <si>
    <t>46户153人</t>
    <phoneticPr fontId="17" type="noConversion"/>
  </si>
  <si>
    <t>65户224人</t>
    <phoneticPr fontId="17" type="noConversion"/>
  </si>
  <si>
    <t>20户853人</t>
    <phoneticPr fontId="17" type="noConversion"/>
  </si>
  <si>
    <t>35户125人</t>
    <phoneticPr fontId="17" type="noConversion"/>
  </si>
  <si>
    <t>67户231人</t>
    <phoneticPr fontId="17" type="noConversion"/>
  </si>
  <si>
    <t>76户241人</t>
    <phoneticPr fontId="17" type="noConversion"/>
  </si>
  <si>
    <t>48户115人</t>
    <phoneticPr fontId="17" type="noConversion"/>
  </si>
  <si>
    <t>72户200人</t>
    <phoneticPr fontId="17" type="noConversion"/>
  </si>
  <si>
    <t>34户58人</t>
    <phoneticPr fontId="17" type="noConversion"/>
  </si>
  <si>
    <t>60户172人</t>
    <phoneticPr fontId="17" type="noConversion"/>
  </si>
  <si>
    <t>193户631人</t>
    <phoneticPr fontId="17" type="noConversion"/>
  </si>
  <si>
    <t>34户113人</t>
    <phoneticPr fontId="17" type="noConversion"/>
  </si>
  <si>
    <t>14户65人</t>
    <phoneticPr fontId="17" type="noConversion"/>
  </si>
  <si>
    <t>94户269人</t>
  </si>
  <si>
    <t>55户198人</t>
  </si>
  <si>
    <t>56户201人</t>
  </si>
  <si>
    <t>728人</t>
  </si>
  <si>
    <t>216户838人</t>
  </si>
  <si>
    <t>92户282人</t>
  </si>
  <si>
    <t>169户448人</t>
  </si>
  <si>
    <t>71户224人</t>
    <phoneticPr fontId="17" type="noConversion"/>
  </si>
  <si>
    <t>79户242人</t>
    <phoneticPr fontId="17" type="noConversion"/>
  </si>
  <si>
    <t>118户442人</t>
    <phoneticPr fontId="17" type="noConversion"/>
  </si>
  <si>
    <t>56户152人</t>
    <phoneticPr fontId="17" type="noConversion"/>
  </si>
  <si>
    <t>92户285人</t>
    <phoneticPr fontId="17" type="noConversion"/>
  </si>
  <si>
    <t>111户330人</t>
    <phoneticPr fontId="17" type="noConversion"/>
  </si>
  <si>
    <t>30户79人</t>
    <phoneticPr fontId="17" type="noConversion"/>
  </si>
  <si>
    <t>101户319人</t>
    <phoneticPr fontId="17" type="noConversion"/>
  </si>
  <si>
    <t>143户425人</t>
    <phoneticPr fontId="17" type="noConversion"/>
  </si>
  <si>
    <t>185户471人</t>
    <phoneticPr fontId="17" type="noConversion"/>
  </si>
  <si>
    <t>179户563人</t>
    <phoneticPr fontId="17" type="noConversion"/>
  </si>
  <si>
    <t>66户210人</t>
    <phoneticPr fontId="17" type="noConversion"/>
  </si>
  <si>
    <t>169户448人</t>
    <phoneticPr fontId="17" type="noConversion"/>
  </si>
  <si>
    <t>21户67人</t>
    <phoneticPr fontId="17" type="noConversion"/>
  </si>
  <si>
    <t>33户87人</t>
    <phoneticPr fontId="17" type="noConversion"/>
  </si>
  <si>
    <t>10户34人</t>
    <phoneticPr fontId="17" type="noConversion"/>
  </si>
  <si>
    <t>216户838人</t>
    <phoneticPr fontId="17" type="noConversion"/>
  </si>
  <si>
    <t>260户942人</t>
    <phoneticPr fontId="17" type="noConversion"/>
  </si>
  <si>
    <t>直接受益人口（贫困人口）</t>
    <phoneticPr fontId="17" type="noConversion"/>
  </si>
  <si>
    <t>46户154人</t>
    <phoneticPr fontId="17" type="noConversion"/>
  </si>
  <si>
    <t>37户124人</t>
    <phoneticPr fontId="17" type="noConversion"/>
  </si>
  <si>
    <t>173户402人</t>
    <phoneticPr fontId="17" type="noConversion"/>
  </si>
  <si>
    <t>113户315人</t>
    <phoneticPr fontId="17" type="noConversion"/>
  </si>
  <si>
    <t>32户78人</t>
    <phoneticPr fontId="17" type="noConversion"/>
  </si>
  <si>
    <t>65户227人</t>
    <phoneticPr fontId="17" type="noConversion"/>
  </si>
  <si>
    <t>64户184人</t>
    <phoneticPr fontId="17" type="noConversion"/>
  </si>
  <si>
    <t>54户148人</t>
    <phoneticPr fontId="17" type="noConversion"/>
  </si>
  <si>
    <t>56户151人</t>
    <phoneticPr fontId="17" type="noConversion"/>
  </si>
  <si>
    <t>71户297人</t>
    <phoneticPr fontId="17" type="noConversion"/>
  </si>
  <si>
    <t>31户103人</t>
    <phoneticPr fontId="17" type="noConversion"/>
  </si>
  <si>
    <t>32户125人</t>
    <phoneticPr fontId="17" type="noConversion"/>
  </si>
  <si>
    <t>72户308人</t>
    <phoneticPr fontId="17" type="noConversion"/>
  </si>
  <si>
    <t>196户530人</t>
    <phoneticPr fontId="17" type="noConversion"/>
  </si>
  <si>
    <t>81户230人</t>
    <phoneticPr fontId="17" type="noConversion"/>
  </si>
  <si>
    <t>389户1187人</t>
    <phoneticPr fontId="17" type="noConversion"/>
  </si>
  <si>
    <t>27户92人</t>
    <phoneticPr fontId="17" type="noConversion"/>
  </si>
  <si>
    <t>58户171人</t>
    <phoneticPr fontId="17" type="noConversion"/>
  </si>
  <si>
    <t>285户835人</t>
    <phoneticPr fontId="17" type="noConversion"/>
  </si>
  <si>
    <t>31户81人</t>
    <phoneticPr fontId="17" type="noConversion"/>
  </si>
  <si>
    <t>32户108人</t>
    <phoneticPr fontId="17" type="noConversion"/>
  </si>
  <si>
    <t>514户2236人</t>
    <phoneticPr fontId="17" type="noConversion"/>
  </si>
  <si>
    <t>267户723人</t>
    <phoneticPr fontId="17" type="noConversion"/>
  </si>
  <si>
    <t>通过补齐“短板”，改善群众生产生活条件，增强贫困群众发展动力。</t>
    <phoneticPr fontId="17" type="noConversion"/>
  </si>
  <si>
    <t>通过补齐“短板”，解决贫困群众安全饮水问题，有效改善群众生产生活条件。</t>
    <phoneticPr fontId="17" type="noConversion"/>
  </si>
  <si>
    <t>改善群众生产生活条件，方便群众出行，提升贫困村组自身发展能力。</t>
    <phoneticPr fontId="17" type="noConversion"/>
  </si>
  <si>
    <t>改善群众生产生活条件，方便群众出行，提升贫困村组自身发展能力。</t>
    <phoneticPr fontId="17" type="noConversion"/>
  </si>
  <si>
    <t>改善生活生产条件，方便群众出行，增强贫困群众致富能力。</t>
    <phoneticPr fontId="17" type="noConversion"/>
  </si>
  <si>
    <t>22户44人</t>
    <phoneticPr fontId="17" type="noConversion"/>
  </si>
  <si>
    <t>103户326人</t>
    <phoneticPr fontId="17" type="noConversion"/>
  </si>
  <si>
    <t>86户276人</t>
    <phoneticPr fontId="17" type="noConversion"/>
  </si>
  <si>
    <r>
      <t>3</t>
    </r>
    <r>
      <rPr>
        <sz val="10"/>
        <rFont val="宋体"/>
        <family val="3"/>
        <charset val="134"/>
      </rPr>
      <t>5户90人</t>
    </r>
    <phoneticPr fontId="17" type="noConversion"/>
  </si>
  <si>
    <r>
      <t>1</t>
    </r>
    <r>
      <rPr>
        <sz val="10"/>
        <rFont val="宋体"/>
        <family val="3"/>
        <charset val="134"/>
      </rPr>
      <t>31户431人</t>
    </r>
    <phoneticPr fontId="17" type="noConversion"/>
  </si>
  <si>
    <r>
      <t>3</t>
    </r>
    <r>
      <rPr>
        <sz val="10"/>
        <rFont val="宋体"/>
        <family val="3"/>
        <charset val="134"/>
      </rPr>
      <t>2户109人</t>
    </r>
    <phoneticPr fontId="17" type="noConversion"/>
  </si>
  <si>
    <r>
      <t>6</t>
    </r>
    <r>
      <rPr>
        <sz val="10"/>
        <rFont val="宋体"/>
        <family val="3"/>
        <charset val="134"/>
      </rPr>
      <t>3户201人</t>
    </r>
    <phoneticPr fontId="17" type="noConversion"/>
  </si>
  <si>
    <r>
      <t>2</t>
    </r>
    <r>
      <rPr>
        <sz val="10"/>
        <rFont val="宋体"/>
        <family val="3"/>
        <charset val="134"/>
      </rPr>
      <t>0户72人</t>
    </r>
    <phoneticPr fontId="17" type="noConversion"/>
  </si>
  <si>
    <r>
      <t>3</t>
    </r>
    <r>
      <rPr>
        <sz val="10"/>
        <rFont val="宋体"/>
        <family val="3"/>
        <charset val="134"/>
      </rPr>
      <t>0户96人</t>
    </r>
    <phoneticPr fontId="17" type="noConversion"/>
  </si>
  <si>
    <r>
      <t>1</t>
    </r>
    <r>
      <rPr>
        <sz val="10"/>
        <rFont val="宋体"/>
        <family val="3"/>
        <charset val="134"/>
      </rPr>
      <t>82户459人</t>
    </r>
    <phoneticPr fontId="17" type="noConversion"/>
  </si>
  <si>
    <t>167户449人</t>
    <phoneticPr fontId="17" type="noConversion"/>
  </si>
  <si>
    <t>48户133人</t>
    <phoneticPr fontId="17" type="noConversion"/>
  </si>
  <si>
    <r>
      <t>1</t>
    </r>
    <r>
      <rPr>
        <sz val="10"/>
        <rFont val="宋体"/>
        <family val="3"/>
        <charset val="134"/>
      </rPr>
      <t>4户38人</t>
    </r>
    <phoneticPr fontId="17" type="noConversion"/>
  </si>
  <si>
    <t>通过发展扶贫产业，实现贫困群众增收。</t>
    <phoneticPr fontId="17" type="noConversion"/>
  </si>
  <si>
    <r>
      <t>3</t>
    </r>
    <r>
      <rPr>
        <sz val="10"/>
        <rFont val="宋体"/>
        <family val="3"/>
        <charset val="134"/>
      </rPr>
      <t>1户83人</t>
    </r>
    <phoneticPr fontId="17" type="noConversion"/>
  </si>
  <si>
    <r>
      <t>1</t>
    </r>
    <r>
      <rPr>
        <sz val="10"/>
        <rFont val="宋体"/>
        <family val="3"/>
        <charset val="134"/>
      </rPr>
      <t>01户319人</t>
    </r>
    <phoneticPr fontId="17" type="noConversion"/>
  </si>
  <si>
    <r>
      <t>6</t>
    </r>
    <r>
      <rPr>
        <sz val="10"/>
        <rFont val="宋体"/>
        <family val="3"/>
        <charset val="134"/>
      </rPr>
      <t>5户187人</t>
    </r>
    <phoneticPr fontId="17" type="noConversion"/>
  </si>
  <si>
    <r>
      <t>5</t>
    </r>
    <r>
      <rPr>
        <sz val="10"/>
        <rFont val="宋体"/>
        <family val="3"/>
        <charset val="134"/>
      </rPr>
      <t>6户152人</t>
    </r>
    <phoneticPr fontId="17" type="noConversion"/>
  </si>
  <si>
    <r>
      <t>5户</t>
    </r>
    <r>
      <rPr>
        <sz val="10"/>
        <rFont val="宋体"/>
        <family val="3"/>
        <charset val="134"/>
      </rPr>
      <t>14人</t>
    </r>
    <phoneticPr fontId="17" type="noConversion"/>
  </si>
  <si>
    <r>
      <t>6</t>
    </r>
    <r>
      <rPr>
        <sz val="10"/>
        <rFont val="宋体"/>
        <family val="3"/>
        <charset val="134"/>
      </rPr>
      <t>1户153人</t>
    </r>
    <phoneticPr fontId="17" type="noConversion"/>
  </si>
  <si>
    <r>
      <t>4</t>
    </r>
    <r>
      <rPr>
        <sz val="10"/>
        <rFont val="宋体"/>
        <family val="3"/>
        <charset val="134"/>
      </rPr>
      <t>8户132人</t>
    </r>
    <phoneticPr fontId="17" type="noConversion"/>
  </si>
  <si>
    <t>59户174人</t>
    <phoneticPr fontId="17" type="noConversion"/>
  </si>
  <si>
    <r>
      <t>3</t>
    </r>
    <r>
      <rPr>
        <sz val="10"/>
        <rFont val="宋体"/>
        <family val="3"/>
        <charset val="134"/>
      </rPr>
      <t>2户110人</t>
    </r>
    <phoneticPr fontId="17" type="noConversion"/>
  </si>
  <si>
    <r>
      <t>5</t>
    </r>
    <r>
      <rPr>
        <sz val="10"/>
        <rFont val="宋体"/>
        <family val="3"/>
        <charset val="134"/>
      </rPr>
      <t>6户176人</t>
    </r>
    <phoneticPr fontId="17" type="noConversion"/>
  </si>
  <si>
    <r>
      <t>1</t>
    </r>
    <r>
      <rPr>
        <sz val="10"/>
        <rFont val="宋体"/>
        <family val="3"/>
        <charset val="134"/>
      </rPr>
      <t>2户72人</t>
    </r>
    <phoneticPr fontId="17" type="noConversion"/>
  </si>
  <si>
    <r>
      <t>带动2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户年增收800元以上</t>
    </r>
    <phoneticPr fontId="17" type="noConversion"/>
  </si>
  <si>
    <r>
      <t>2</t>
    </r>
    <r>
      <rPr>
        <sz val="10"/>
        <rFont val="宋体"/>
        <family val="3"/>
        <charset val="134"/>
      </rPr>
      <t>0户76人</t>
    </r>
    <phoneticPr fontId="17" type="noConversion"/>
  </si>
  <si>
    <t>通过集中运营管理，电价收益向贫困户分红，实现贫困户增收。</t>
    <phoneticPr fontId="17" type="noConversion"/>
  </si>
  <si>
    <r>
      <t>9</t>
    </r>
    <r>
      <rPr>
        <sz val="10"/>
        <rFont val="宋体"/>
        <family val="3"/>
        <charset val="134"/>
      </rPr>
      <t>7户232人</t>
    </r>
    <phoneticPr fontId="17" type="noConversion"/>
  </si>
  <si>
    <r>
      <t>7</t>
    </r>
    <r>
      <rPr>
        <sz val="10"/>
        <rFont val="宋体"/>
        <family val="3"/>
        <charset val="134"/>
      </rPr>
      <t>4户201人</t>
    </r>
    <phoneticPr fontId="17" type="noConversion"/>
  </si>
  <si>
    <r>
      <t>8</t>
    </r>
    <r>
      <rPr>
        <sz val="10"/>
        <rFont val="宋体"/>
        <family val="3"/>
        <charset val="134"/>
      </rPr>
      <t>5户228人</t>
    </r>
    <phoneticPr fontId="17" type="noConversion"/>
  </si>
  <si>
    <r>
      <t>4</t>
    </r>
    <r>
      <rPr>
        <sz val="10"/>
        <rFont val="宋体"/>
        <family val="3"/>
        <charset val="134"/>
      </rPr>
      <t>2户107人</t>
    </r>
    <phoneticPr fontId="17" type="noConversion"/>
  </si>
  <si>
    <r>
      <t>3</t>
    </r>
    <r>
      <rPr>
        <sz val="10"/>
        <rFont val="宋体"/>
        <family val="3"/>
        <charset val="134"/>
      </rPr>
      <t>5户105人</t>
    </r>
    <phoneticPr fontId="17" type="noConversion"/>
  </si>
  <si>
    <r>
      <t>7</t>
    </r>
    <r>
      <rPr>
        <sz val="10"/>
        <rFont val="宋体"/>
        <family val="3"/>
        <charset val="134"/>
      </rPr>
      <t>2户228人</t>
    </r>
    <phoneticPr fontId="17" type="noConversion"/>
  </si>
  <si>
    <r>
      <t>7</t>
    </r>
    <r>
      <rPr>
        <sz val="10"/>
        <rFont val="宋体"/>
        <family val="3"/>
        <charset val="134"/>
      </rPr>
      <t>5户241人</t>
    </r>
    <phoneticPr fontId="17" type="noConversion"/>
  </si>
  <si>
    <r>
      <t>3</t>
    </r>
    <r>
      <rPr>
        <sz val="10"/>
        <rFont val="宋体"/>
        <family val="3"/>
        <charset val="134"/>
      </rPr>
      <t>1户102人</t>
    </r>
    <phoneticPr fontId="17" type="noConversion"/>
  </si>
  <si>
    <t>32户109人</t>
    <phoneticPr fontId="17" type="noConversion"/>
  </si>
  <si>
    <r>
      <t>3</t>
    </r>
    <r>
      <rPr>
        <sz val="10"/>
        <rFont val="宋体"/>
        <family val="3"/>
        <charset val="134"/>
      </rPr>
      <t>2户143人</t>
    </r>
    <phoneticPr fontId="17" type="noConversion"/>
  </si>
  <si>
    <r>
      <t>44户1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5人</t>
    </r>
    <phoneticPr fontId="17" type="noConversion"/>
  </si>
  <si>
    <r>
      <t>1</t>
    </r>
    <r>
      <rPr>
        <sz val="10"/>
        <rFont val="宋体"/>
        <family val="3"/>
        <charset val="134"/>
      </rPr>
      <t>4户41人</t>
    </r>
    <phoneticPr fontId="17" type="noConversion"/>
  </si>
  <si>
    <r>
      <t>2</t>
    </r>
    <r>
      <rPr>
        <sz val="10"/>
        <rFont val="宋体"/>
        <family val="3"/>
        <charset val="134"/>
      </rPr>
      <t>5户70人</t>
    </r>
    <phoneticPr fontId="17" type="noConversion"/>
  </si>
  <si>
    <t>按照每户1万元的产业资金，提升贫困村产业发展能力，实现贫困群众增收。</t>
    <phoneticPr fontId="17" type="noConversion"/>
  </si>
  <si>
    <r>
      <t>3</t>
    </r>
    <r>
      <rPr>
        <sz val="10"/>
        <rFont val="宋体"/>
        <family val="3"/>
        <charset val="134"/>
      </rPr>
      <t>68户1124人</t>
    </r>
    <phoneticPr fontId="17" type="noConversion"/>
  </si>
  <si>
    <t>通过发展特色产业，提升产业发展质量，增加贫困群众收入。</t>
    <phoneticPr fontId="17" type="noConversion"/>
  </si>
  <si>
    <t>通过发展特色产业，增加贫困群众收入。</t>
    <phoneticPr fontId="17" type="noConversion"/>
  </si>
  <si>
    <r>
      <t>4</t>
    </r>
    <r>
      <rPr>
        <sz val="10"/>
        <rFont val="宋体"/>
        <family val="3"/>
        <charset val="134"/>
      </rPr>
      <t>4户128人</t>
    </r>
    <phoneticPr fontId="17" type="noConversion"/>
  </si>
  <si>
    <t>61户153人</t>
    <phoneticPr fontId="17" type="noConversion"/>
  </si>
  <si>
    <r>
      <t>5</t>
    </r>
    <r>
      <rPr>
        <sz val="10"/>
        <rFont val="宋体"/>
        <family val="3"/>
        <charset val="134"/>
      </rPr>
      <t>3户169人</t>
    </r>
    <phoneticPr fontId="17" type="noConversion"/>
  </si>
  <si>
    <r>
      <t>5</t>
    </r>
    <r>
      <rPr>
        <sz val="10"/>
        <rFont val="宋体"/>
        <family val="3"/>
        <charset val="134"/>
      </rPr>
      <t>2户171人</t>
    </r>
    <phoneticPr fontId="17" type="noConversion"/>
  </si>
  <si>
    <r>
      <t>1</t>
    </r>
    <r>
      <rPr>
        <sz val="10"/>
        <rFont val="宋体"/>
        <family val="3"/>
        <charset val="134"/>
      </rPr>
      <t>14户325人</t>
    </r>
    <phoneticPr fontId="17" type="noConversion"/>
  </si>
  <si>
    <r>
      <t>7</t>
    </r>
    <r>
      <rPr>
        <sz val="10"/>
        <rFont val="宋体"/>
        <family val="3"/>
        <charset val="134"/>
      </rPr>
      <t>1户214人</t>
    </r>
    <phoneticPr fontId="17" type="noConversion"/>
  </si>
  <si>
    <t>52户171人</t>
    <phoneticPr fontId="17" type="noConversion"/>
  </si>
  <si>
    <r>
      <t>2</t>
    </r>
    <r>
      <rPr>
        <sz val="10"/>
        <rFont val="宋体"/>
        <family val="3"/>
        <charset val="134"/>
      </rPr>
      <t>8户90人</t>
    </r>
    <phoneticPr fontId="17" type="noConversion"/>
  </si>
  <si>
    <r>
      <t>2</t>
    </r>
    <r>
      <rPr>
        <sz val="10"/>
        <rFont val="宋体"/>
        <family val="3"/>
        <charset val="134"/>
      </rPr>
      <t>14户602人</t>
    </r>
    <phoneticPr fontId="17" type="noConversion"/>
  </si>
  <si>
    <r>
      <t>3</t>
    </r>
    <r>
      <rPr>
        <sz val="10"/>
        <rFont val="宋体"/>
        <family val="3"/>
        <charset val="134"/>
      </rPr>
      <t>0户113人</t>
    </r>
    <phoneticPr fontId="17" type="noConversion"/>
  </si>
  <si>
    <r>
      <t>1</t>
    </r>
    <r>
      <rPr>
        <sz val="10"/>
        <rFont val="宋体"/>
        <family val="3"/>
        <charset val="134"/>
      </rPr>
      <t>12户346人</t>
    </r>
    <phoneticPr fontId="17" type="noConversion"/>
  </si>
  <si>
    <r>
      <t>3</t>
    </r>
    <r>
      <rPr>
        <sz val="10"/>
        <rFont val="宋体"/>
        <family val="3"/>
        <charset val="134"/>
      </rPr>
      <t>18户996人</t>
    </r>
    <phoneticPr fontId="17" type="noConversion"/>
  </si>
  <si>
    <r>
      <t>1</t>
    </r>
    <r>
      <rPr>
        <sz val="10"/>
        <rFont val="宋体"/>
        <family val="3"/>
        <charset val="134"/>
      </rPr>
      <t>13户317人</t>
    </r>
    <phoneticPr fontId="17" type="noConversion"/>
  </si>
  <si>
    <r>
      <t>1</t>
    </r>
    <r>
      <rPr>
        <sz val="10"/>
        <rFont val="宋体"/>
        <family val="3"/>
        <charset val="134"/>
      </rPr>
      <t>9户51人</t>
    </r>
    <phoneticPr fontId="17" type="noConversion"/>
  </si>
  <si>
    <r>
      <t>1</t>
    </r>
    <r>
      <rPr>
        <sz val="10"/>
        <rFont val="宋体"/>
        <family val="3"/>
        <charset val="134"/>
      </rPr>
      <t>79户560人</t>
    </r>
    <phoneticPr fontId="17" type="noConversion"/>
  </si>
  <si>
    <t>86户户238人</t>
    <phoneticPr fontId="17" type="noConversion"/>
  </si>
  <si>
    <r>
      <t>8</t>
    </r>
    <r>
      <rPr>
        <sz val="10"/>
        <rFont val="宋体"/>
        <family val="3"/>
        <charset val="134"/>
      </rPr>
      <t>3户249人</t>
    </r>
    <phoneticPr fontId="17" type="noConversion"/>
  </si>
  <si>
    <t>小计</t>
    <phoneticPr fontId="17" type="noConversion"/>
  </si>
  <si>
    <t>小计</t>
    <phoneticPr fontId="17" type="noConversion"/>
  </si>
  <si>
    <r>
      <t xml:space="preserve">合 </t>
    </r>
    <r>
      <rPr>
        <b/>
        <sz val="10"/>
        <rFont val="宋体"/>
        <family val="3"/>
        <charset val="134"/>
      </rPr>
      <t xml:space="preserve"> </t>
    </r>
    <r>
      <rPr>
        <b/>
        <sz val="10"/>
        <rFont val="宋体"/>
        <family val="3"/>
        <charset val="134"/>
      </rPr>
      <t>计</t>
    </r>
    <phoneticPr fontId="17" type="noConversion"/>
  </si>
  <si>
    <t>铜川市耀州区2019年度统筹整合资金项目计划完成情况表</t>
    <phoneticPr fontId="17" type="noConversion"/>
  </si>
  <si>
    <t>完成了94户269人生产生活条件，方便群众出行。</t>
  </si>
  <si>
    <t>完成了79户242人生产生活条件，方便群众生活条件。</t>
  </si>
  <si>
    <t>完成了260户942人安全饮水问题</t>
  </si>
  <si>
    <t>完成了贫困群众260户942人生产生活条件</t>
  </si>
  <si>
    <t>完成了贫困群众46户154人生产生活条件</t>
  </si>
  <si>
    <t>完成了贫困群众37户124人生产生活条件</t>
  </si>
  <si>
    <t>通组路硬化6500米，修筑排水渠。</t>
    <phoneticPr fontId="17" type="noConversion"/>
  </si>
  <si>
    <t>完成了通组路硬化6500米，解决了265户903人出行难问题。</t>
    <phoneticPr fontId="17" type="noConversion"/>
  </si>
  <si>
    <t>通组路硬化2500米，修筑道路两边护栏。</t>
    <phoneticPr fontId="17" type="noConversion"/>
  </si>
  <si>
    <t>完成了通组路硬化2500米，解决了66户210人出行难问题。</t>
    <phoneticPr fontId="17" type="noConversion"/>
  </si>
  <si>
    <t>完成了通组路硬化1200米，解决33户71人出行难问题。</t>
    <phoneticPr fontId="17" type="noConversion"/>
  </si>
  <si>
    <t>通组路硬化1200米，修筑排水渠。</t>
    <phoneticPr fontId="17" type="noConversion"/>
  </si>
  <si>
    <t>通组路硬化930米，修筑护栏。</t>
    <phoneticPr fontId="17" type="noConversion"/>
  </si>
  <si>
    <t>完成了通组路硬化930米，修筑护栏。解决111户330人出行难问题。</t>
    <phoneticPr fontId="17" type="noConversion"/>
  </si>
  <si>
    <t>通组路硬化1053米，绿化。</t>
    <phoneticPr fontId="17" type="noConversion"/>
  </si>
  <si>
    <t>完成了通组路硬化1053米，解决204户715人出行难问题。</t>
    <phoneticPr fontId="17" type="noConversion"/>
  </si>
  <si>
    <t>福洞沟、三县庙、楼子组通组路长1430米</t>
    <phoneticPr fontId="17" type="noConversion"/>
  </si>
  <si>
    <t>完成了福洞沟、三县庙、楼子组通组路长1430米，解决179户563人出行难问题。</t>
    <phoneticPr fontId="17" type="noConversion"/>
  </si>
  <si>
    <t>东石坡组、河东组巷道硬化3550米</t>
    <phoneticPr fontId="17" type="noConversion"/>
  </si>
  <si>
    <t>完成了东石坡组、河东组巷道硬化3550米解决230户790人出行难问题。</t>
    <phoneticPr fontId="17" type="noConversion"/>
  </si>
  <si>
    <t>状元到北原组2200米</t>
    <phoneticPr fontId="17" type="noConversion"/>
  </si>
  <si>
    <t>完成了状元到北原组2200米，解决66户210人出行难问题。</t>
    <phoneticPr fontId="17" type="noConversion"/>
  </si>
  <si>
    <t>通组路硬化2300米，道路两边绿化。</t>
    <phoneticPr fontId="17" type="noConversion"/>
  </si>
  <si>
    <t>通组路硬化1900米，道路两边护栏。</t>
    <phoneticPr fontId="17" type="noConversion"/>
  </si>
  <si>
    <t>完成了通组路硬化1900米，解决381户1116人出行难问题。</t>
    <phoneticPr fontId="17" type="noConversion"/>
  </si>
  <si>
    <t>巷道硬化2000米，道路两边排水渠。</t>
    <phoneticPr fontId="17" type="noConversion"/>
  </si>
  <si>
    <t>完成了巷道硬化2000米，道路两边排水渠解决55户198人出行问题。</t>
    <phoneticPr fontId="17" type="noConversion"/>
  </si>
  <si>
    <t>排水渠3000米</t>
    <phoneticPr fontId="17" type="noConversion"/>
  </si>
  <si>
    <t>完成了排水渠3000米，解决216户838人生产生活条件。</t>
    <phoneticPr fontId="17" type="noConversion"/>
  </si>
  <si>
    <t>老爷岭组岳家山、杨山水房路硬化1100米，道路两边绿化。</t>
    <phoneticPr fontId="17" type="noConversion"/>
  </si>
  <si>
    <t>后芋园组至前芋园组硬化道路1500米，道路两边绿化。</t>
    <phoneticPr fontId="17" type="noConversion"/>
  </si>
  <si>
    <t>完成了硬化道路1500米解决92户282人出行难问题。</t>
    <phoneticPr fontId="17" type="noConversion"/>
  </si>
  <si>
    <t>完成了通组路硬化2500米，解决了35户90人出行难问题。</t>
    <phoneticPr fontId="17" type="noConversion"/>
  </si>
  <si>
    <t>通组路硬化4500米，修筑排水渠。</t>
    <phoneticPr fontId="17" type="noConversion"/>
  </si>
  <si>
    <t>完成了通组路硬化4500米，解决了111户330人出行难问题。</t>
    <phoneticPr fontId="17" type="noConversion"/>
  </si>
  <si>
    <t>完成了通组路硬化1200米，解决79户242人出行难问题。</t>
    <phoneticPr fontId="17" type="noConversion"/>
  </si>
  <si>
    <t>田咀通组路长1000米</t>
    <phoneticPr fontId="17" type="noConversion"/>
  </si>
  <si>
    <t>完成了田咀通组路长1000米，解决了179户563人出行难问题。</t>
    <phoneticPr fontId="17" type="noConversion"/>
  </si>
  <si>
    <t>完成了通组路硬化2300米，解决59户174人出行难问题。</t>
    <phoneticPr fontId="17" type="noConversion"/>
  </si>
  <si>
    <t>完成了通组路硬化2500米，修筑道路两边护栏。解决了185户471人出行难问题。</t>
    <phoneticPr fontId="17" type="noConversion"/>
  </si>
  <si>
    <t>通组路硬化2500米，修筑道路两边排水渠。</t>
    <phoneticPr fontId="17" type="noConversion"/>
  </si>
  <si>
    <t>完成了通组路硬化2500米，修筑道路两边排水渠。解决了246户838人出行难问题。</t>
    <phoneticPr fontId="17" type="noConversion"/>
  </si>
  <si>
    <t>孔子头组至桑木渠组通组路硬化400米，道路两边绿化。</t>
    <phoneticPr fontId="17" type="noConversion"/>
  </si>
  <si>
    <t>完成了孔子头组至桑木渠组通组路硬化400米，解决了381户1116人出行难问题。</t>
    <phoneticPr fontId="17" type="noConversion"/>
  </si>
  <si>
    <t>通组路硬化700米，道路两边绿化。</t>
    <phoneticPr fontId="17" type="noConversion"/>
  </si>
  <si>
    <t>完成了通组路硬化700米，解决了265户903人出行难问题。</t>
    <phoneticPr fontId="17" type="noConversion"/>
  </si>
  <si>
    <t>五峰通组路硬化4500米，道路两边排水渠。</t>
    <phoneticPr fontId="17" type="noConversion"/>
  </si>
  <si>
    <t>完成了五峰通组路硬化4500米，道路两边排水渠。解决了265户903人出行难问题。</t>
    <phoneticPr fontId="17" type="noConversion"/>
  </si>
  <si>
    <t>硬化道路1500米，道路两边绿化。</t>
    <phoneticPr fontId="17" type="noConversion"/>
  </si>
  <si>
    <t>完成了硬化道路1500米，解决了56户201人出行难问题。</t>
    <phoneticPr fontId="17" type="noConversion"/>
  </si>
  <si>
    <t>巷道硬化5、6组500米，苏家店组1200米，道路两边护栏。</t>
    <phoneticPr fontId="17" type="noConversion"/>
  </si>
  <si>
    <t>完成了巷道硬化5、6组500米，苏家店组1200米，道路两边护栏。解决了728人出行难问题。</t>
    <phoneticPr fontId="17" type="noConversion"/>
  </si>
  <si>
    <t>完成了硬化巷道1100米，解决68户241人出行难问题。</t>
    <phoneticPr fontId="17" type="noConversion"/>
  </si>
  <si>
    <t>通组路硬化2200米，道路两边护栏。</t>
    <phoneticPr fontId="17" type="noConversion"/>
  </si>
  <si>
    <t>完成了通组路硬化2200米，道路两边护栏。解决了169户448人出行难问题。</t>
    <phoneticPr fontId="17" type="noConversion"/>
  </si>
  <si>
    <t>沿下组至站房组硬化道路1200米，道路两边绿化。</t>
    <phoneticPr fontId="17" type="noConversion"/>
  </si>
  <si>
    <t>完成了沿下组至站房组硬化道路1200米，解决了185户471人出行难问题。</t>
    <phoneticPr fontId="17" type="noConversion"/>
  </si>
  <si>
    <t>污水处理成套设备一套，垃圾桶22个等</t>
    <phoneticPr fontId="17" type="noConversion"/>
  </si>
  <si>
    <t>完成了污水处理成套设备一套，垃圾桶22个等，改善了71户224人生产生活条件。</t>
    <phoneticPr fontId="17" type="noConversion"/>
  </si>
  <si>
    <t>硬化巷道975米，道路两边绿化。</t>
    <phoneticPr fontId="17" type="noConversion"/>
  </si>
  <si>
    <t>完成了975米巷道硬化，解决了79户242人出行难问题。</t>
    <phoneticPr fontId="17" type="noConversion"/>
  </si>
  <si>
    <t>巷道硬化873米，排水渠800米，道路两边绿化。</t>
    <phoneticPr fontId="17" type="noConversion"/>
  </si>
  <si>
    <t>完成了巷道硬化873米，排水渠800米，解决了71户224人出行难问题。</t>
    <phoneticPr fontId="17" type="noConversion"/>
  </si>
  <si>
    <t>路面251㎡，透水砖铺设956㎡，路牙铺设1006米，路边绿化。</t>
    <phoneticPr fontId="17" type="noConversion"/>
  </si>
  <si>
    <t>完成了路面251㎡，透水砖铺设956㎡，路牙铺设1006米，解决了118户442人出行难问题。</t>
    <phoneticPr fontId="17" type="noConversion"/>
  </si>
  <si>
    <t>北楼组、吴庄组、同底组巷道硬化900米，道路两边绿化。</t>
    <phoneticPr fontId="17" type="noConversion"/>
  </si>
  <si>
    <t>完成了北楼组、吴庄组、同底组巷道硬化900米，解决了56户152人出行难问题。</t>
    <phoneticPr fontId="17" type="noConversion"/>
  </si>
  <si>
    <t>边村组、北沟组、庙咀组巷道硬化750米，道路两边排水渠。</t>
    <phoneticPr fontId="17" type="noConversion"/>
  </si>
  <si>
    <t>完成了边村组、北沟组、庙咀组巷道硬化750米，道路两边排水渠。解决了92户285人出行难问题。</t>
    <phoneticPr fontId="17" type="noConversion"/>
  </si>
  <si>
    <t>金山组800米巷道硬化</t>
    <phoneticPr fontId="17" type="noConversion"/>
  </si>
  <si>
    <t>完成了金山组800米巷道硬化，解决了111户330人出行难问题。</t>
    <phoneticPr fontId="17" type="noConversion"/>
  </si>
  <si>
    <t>新修生产路2500米</t>
    <phoneticPr fontId="17" type="noConversion"/>
  </si>
  <si>
    <t>新修生产路2500米，解决了22户44人出行难问题。</t>
    <phoneticPr fontId="17" type="noConversion"/>
  </si>
  <si>
    <t>新修生产路5500米</t>
    <phoneticPr fontId="17" type="noConversion"/>
  </si>
  <si>
    <t>新修生产路5500米，解决了193户631人出行难问题。</t>
    <phoneticPr fontId="17" type="noConversion"/>
  </si>
  <si>
    <t>新修生产路5000米</t>
    <phoneticPr fontId="17" type="noConversion"/>
  </si>
  <si>
    <t>新修生产路5000米，解决了179户563人出行难问题。</t>
    <phoneticPr fontId="17" type="noConversion"/>
  </si>
  <si>
    <t>新修砂石路4000米</t>
    <phoneticPr fontId="17" type="noConversion"/>
  </si>
  <si>
    <t>新修砂石路4000米，66户210人出行难问题。</t>
    <phoneticPr fontId="17" type="noConversion"/>
  </si>
  <si>
    <t>新修砂石路4000米169户448人出行难问题。</t>
    <phoneticPr fontId="17" type="noConversion"/>
  </si>
  <si>
    <t>新修砂石路5000米</t>
    <phoneticPr fontId="17" type="noConversion"/>
  </si>
  <si>
    <t>新修砂石路5000米，185户471人出行难问题。</t>
    <phoneticPr fontId="17" type="noConversion"/>
  </si>
  <si>
    <t>新修砂石路5000米，143户425人出行难问题。</t>
    <phoneticPr fontId="17" type="noConversion"/>
  </si>
  <si>
    <t>新修砂石路4000米，101户319人出行难问题。</t>
    <phoneticPr fontId="17" type="noConversion"/>
  </si>
  <si>
    <t>杨山村生产路路面拓宽及铺设砂石5000米</t>
    <phoneticPr fontId="17" type="noConversion"/>
  </si>
  <si>
    <t>杨山村生产路路面拓宽及铺设砂石5000米，解决了68户241人出行难问题。</t>
    <phoneticPr fontId="17" type="noConversion"/>
  </si>
  <si>
    <t>新修砂石路3000米</t>
    <phoneticPr fontId="17" type="noConversion"/>
  </si>
  <si>
    <t>新修砂石路3000米，解决了30户79人出行难问题。</t>
    <phoneticPr fontId="17" type="noConversion"/>
  </si>
  <si>
    <t>巷道硬化及排水渠建设2500米</t>
    <phoneticPr fontId="17" type="noConversion"/>
  </si>
  <si>
    <t>巷道硬化及排水渠建设2500米，解决了21户67人出行难问题。</t>
    <phoneticPr fontId="17" type="noConversion"/>
  </si>
  <si>
    <t>巷道硬化及排水渠建设2000米</t>
    <phoneticPr fontId="17" type="noConversion"/>
  </si>
  <si>
    <t>巷道硬化及排水渠建设2000米，解决了33户87人出行难问题。</t>
    <phoneticPr fontId="17" type="noConversion"/>
  </si>
  <si>
    <t>鸡山组新修便民桥2座</t>
    <phoneticPr fontId="17" type="noConversion"/>
  </si>
  <si>
    <t>鸡山组新修便民桥2座，解决了10户34人出行难问题。</t>
    <phoneticPr fontId="17" type="noConversion"/>
  </si>
  <si>
    <t>闫曲河组通组路硬化2600米</t>
    <phoneticPr fontId="17" type="noConversion"/>
  </si>
  <si>
    <t>闫曲河组通组路硬化2600米，解决了48户贫困群众出行难问题。</t>
    <phoneticPr fontId="17" type="noConversion"/>
  </si>
  <si>
    <t>金元村通组砂石路4000米</t>
    <phoneticPr fontId="17" type="noConversion"/>
  </si>
  <si>
    <t>金元村通组砂石路4000米，解决了216户838人出行难问题。</t>
    <phoneticPr fontId="17" type="noConversion"/>
  </si>
  <si>
    <t>二至三组通组路硬化1600米</t>
    <phoneticPr fontId="17" type="noConversion"/>
  </si>
  <si>
    <t>完成了二至三组通组路硬化1600米，解决了185户471人出行难问题。</t>
    <phoneticPr fontId="17" type="noConversion"/>
  </si>
  <si>
    <t>孟虎村一组巷道硬化600米</t>
    <phoneticPr fontId="17" type="noConversion"/>
  </si>
  <si>
    <t>孟虎村一组巷道硬化600米，解决了173户402人出行难问题。</t>
    <phoneticPr fontId="17" type="noConversion"/>
  </si>
  <si>
    <t>二组、四组巷道硬化1000米</t>
    <phoneticPr fontId="17" type="noConversion"/>
  </si>
  <si>
    <t>完成了二组、四组巷道硬化1000米，解决了113户315人出行难问题。</t>
    <phoneticPr fontId="17" type="noConversion"/>
  </si>
  <si>
    <t>巷道硬化、排水渠建设各500米</t>
    <phoneticPr fontId="17" type="noConversion"/>
  </si>
  <si>
    <t>完成了巷道硬化、排水渠建设各500米，解决了169户448人出行难问题。</t>
    <phoneticPr fontId="17" type="noConversion"/>
  </si>
  <si>
    <t>二组道路硬化1000米</t>
    <phoneticPr fontId="17" type="noConversion"/>
  </si>
  <si>
    <t>完成了二组道路硬化1000米，解决了36户127人出行难问题。</t>
    <phoneticPr fontId="17" type="noConversion"/>
  </si>
  <si>
    <t>铺设曹沟组七里坡砂石路2000米</t>
    <phoneticPr fontId="17" type="noConversion"/>
  </si>
  <si>
    <t>铺设曹沟组七里坡砂石路2000米，解决了32户78人出行难问题。</t>
    <phoneticPr fontId="17" type="noConversion"/>
  </si>
  <si>
    <t>曲南组巷道硬化500米</t>
    <phoneticPr fontId="17" type="noConversion"/>
  </si>
  <si>
    <t>完成了曲南组巷道硬化500米，解决了65户227人出行难问题。</t>
    <phoneticPr fontId="17" type="noConversion"/>
  </si>
  <si>
    <t>联合组通组路硬化1000米</t>
    <phoneticPr fontId="17" type="noConversion"/>
  </si>
  <si>
    <t>完成了联合组通组路硬化1000米，解决了179户563人出行难问题。</t>
    <phoneticPr fontId="17" type="noConversion"/>
  </si>
  <si>
    <t>金山组巷道硬化800米</t>
    <phoneticPr fontId="17" type="noConversion"/>
  </si>
  <si>
    <t>完成了金山组巷道硬化800米解决了92户285人出行难问题。</t>
    <phoneticPr fontId="17" type="noConversion"/>
  </si>
  <si>
    <t>马塬等三个小组巷道硬化2500米</t>
    <phoneticPr fontId="17" type="noConversion"/>
  </si>
  <si>
    <t>完成了马塬等三个小组巷道硬化2500米，解决了66户210人出行难问题。</t>
    <phoneticPr fontId="17" type="noConversion"/>
  </si>
  <si>
    <t>刘寨组生产路硬化及排水1200米</t>
    <phoneticPr fontId="17" type="noConversion"/>
  </si>
  <si>
    <t>完成了刘寨组生产路硬化及排水1200米，解决了64户184人出行难问题。</t>
    <phoneticPr fontId="17" type="noConversion"/>
  </si>
  <si>
    <t>巷道硬化500米</t>
    <phoneticPr fontId="17" type="noConversion"/>
  </si>
  <si>
    <t>完成了巷道硬化500米，解决了贫困群众54户148人出行难问题。</t>
    <phoneticPr fontId="17" type="noConversion"/>
  </si>
  <si>
    <t>一组巷道硬化800米</t>
    <phoneticPr fontId="17" type="noConversion"/>
  </si>
  <si>
    <t>完成了一组巷道硬化800米，解决了贫困群众56户151人出行难问题。</t>
    <phoneticPr fontId="17" type="noConversion"/>
  </si>
  <si>
    <t>北岭蔬菜大棚至主干道道路硬化300米</t>
    <phoneticPr fontId="17" type="noConversion"/>
  </si>
  <si>
    <t>完成了北岭蔬菜大棚至主干道道路硬化300米，解决了贫困群众71户297人出行难问题。</t>
    <phoneticPr fontId="17" type="noConversion"/>
  </si>
  <si>
    <t>碌碡咀下北安子1100米生产路硬化</t>
    <phoneticPr fontId="17" type="noConversion"/>
  </si>
  <si>
    <t>完成了碌碡咀下北安子1100米生产路硬化，解决了贫困群众31户103人出行难问题。</t>
    <phoneticPr fontId="17" type="noConversion"/>
  </si>
  <si>
    <t>阿姑组巷道硬化及排水渠建设550米</t>
    <phoneticPr fontId="17" type="noConversion"/>
  </si>
  <si>
    <t>完成了阿姑组巷道硬化及排水渠建设550米，解决了贫困群众32户125人出行难问题。</t>
    <phoneticPr fontId="17" type="noConversion"/>
  </si>
  <si>
    <t>上关组巷道硬化及排水渠建设5500米</t>
    <phoneticPr fontId="17" type="noConversion"/>
  </si>
  <si>
    <t>完成了上关组巷道硬化及排水渠建设5500米，解决了贫困群众72户308人出行难问题。</t>
    <phoneticPr fontId="17" type="noConversion"/>
  </si>
  <si>
    <t>新修桑木渠、牛火山等村组道路约7.5公里，解决了234户789人出行难问题。</t>
    <phoneticPr fontId="17" type="noConversion"/>
  </si>
  <si>
    <t>完成了小丘镇至白瓜村1公里通村沥青道路路面坑槽路段修补，解决了172户485人出行难问题。</t>
    <phoneticPr fontId="17" type="noConversion"/>
  </si>
  <si>
    <t>完成了瑶曲村耀瑶路至南台组0.2公里道路水毁塌方路段进行修复，解决了47户165人出行难问题。</t>
    <phoneticPr fontId="17" type="noConversion"/>
  </si>
  <si>
    <t>文墓路修文村至龙首村0.1公里水毁路段路段修复约，增加挡墙、护栏等防护设施</t>
    <phoneticPr fontId="9" type="noConversion"/>
  </si>
  <si>
    <t>完成了文墓路修文村至龙首村0.1公里水毁路段路段修复，解决了165户613人出行难问题。</t>
    <phoneticPr fontId="17" type="noConversion"/>
  </si>
  <si>
    <t>完成了红岩村至孟虎村1公里通水毁村路段修复，解决了172户559人出行难问题。</t>
    <phoneticPr fontId="17" type="noConversion"/>
  </si>
  <si>
    <t>完成了蔡河村曲南组1公里通村路修补，解决了123户456人出行难问题。</t>
    <phoneticPr fontId="17" type="noConversion"/>
  </si>
  <si>
    <t>完成了耀柳路至杨塬村4.6km通村公路修补，解决了272户882人出行难问题。</t>
    <phoneticPr fontId="17" type="noConversion"/>
  </si>
  <si>
    <t>完成了耀旬路至崾岘梁5.8km通村路修补，解决了428户1606人出行难问题。</t>
    <phoneticPr fontId="17" type="noConversion"/>
  </si>
  <si>
    <t>完成了杨山村至陈家坡5.8km通村路修补，解决了39户168人出行难问题。</t>
    <phoneticPr fontId="17" type="noConversion"/>
  </si>
  <si>
    <t>解决农村饮水安全问题，受益人口6519人，其中贫困户196户，贫困人口530人。</t>
  </si>
  <si>
    <t>解决农村饮水安全问题，受益人口3491人，其中贫困户81户，贫困人口230人。</t>
  </si>
  <si>
    <t>解决农村饮水安全问题，受益人口9264人，其中贫困户389户，贫困人口1187人。</t>
  </si>
  <si>
    <t>解决农村饮水安全问题，受益人口601人，其中贫困户51户，贫困人口154人。</t>
  </si>
  <si>
    <t>解决农村饮水安全问题，受益人口510人，其中贫困户27户，贫困人口92人。</t>
  </si>
  <si>
    <t>解决农村饮水安全问题，受益人口1168人，其中贫困户193户，贫困人口631人。</t>
  </si>
  <si>
    <t>解决农村饮水安全问题，受益人口1105人，其中贫困户58户，贫困人口171人。</t>
  </si>
  <si>
    <t>解决农村饮水安全问题，受益人口13980人，其中贫困户285户，贫困人口835人。</t>
  </si>
  <si>
    <t>解决农村饮水安全问题，受益人口260人，其中贫困户31户，贫困人口81人。</t>
  </si>
  <si>
    <t>解决农村饮水安全问题，受益人口3291人，其中贫困户60户，贫困人口172人。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</si>
</sst>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_ "/>
    <numFmt numFmtId="177" formatCode="0_ "/>
    <numFmt numFmtId="178" formatCode="0_);[Red]\(0\)"/>
    <numFmt numFmtId="179" formatCode="0.0000_ "/>
    <numFmt numFmtId="180" formatCode="0.00_ "/>
    <numFmt numFmtId="181" formatCode="0.0_);[Red]\(0.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color indexed="8"/>
      <name val="黑体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等线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仿宋"/>
      <family val="3"/>
      <charset val="134"/>
    </font>
    <font>
      <sz val="1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5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7" fillId="0" borderId="0"/>
    <xf numFmtId="0" fontId="28" fillId="0" borderId="0">
      <alignment vertical="center"/>
    </xf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19" fillId="0" borderId="0">
      <alignment vertical="center"/>
    </xf>
    <xf numFmtId="0" fontId="28" fillId="0" borderId="0">
      <alignment vertical="center"/>
    </xf>
    <xf numFmtId="43" fontId="16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6" fillId="0" borderId="1" xfId="8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8" applyNumberFormat="1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78" fontId="8" fillId="2" borderId="1" xfId="34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8" fillId="2" borderId="1" xfId="34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>
      <alignment vertical="center"/>
    </xf>
    <xf numFmtId="177" fontId="6" fillId="0" borderId="1" xfId="8" applyNumberFormat="1" applyFont="1" applyFill="1" applyBorder="1" applyAlignment="1">
      <alignment horizontal="center" vertical="center" wrapText="1"/>
    </xf>
    <xf numFmtId="178" fontId="8" fillId="2" borderId="1" xfId="8" applyNumberFormat="1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178" fontId="8" fillId="2" borderId="1" xfId="8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>
      <alignment vertical="center"/>
    </xf>
    <xf numFmtId="178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 applyProtection="1">
      <alignment horizontal="center" vertical="center" wrapText="1"/>
    </xf>
    <xf numFmtId="178" fontId="8" fillId="2" borderId="1" xfId="0" applyNumberFormat="1" applyFont="1" applyFill="1" applyBorder="1">
      <alignment vertical="center"/>
    </xf>
    <xf numFmtId="177" fontId="8" fillId="2" borderId="1" xfId="8" applyNumberFormat="1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>
      <alignment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2" borderId="1" xfId="33" applyNumberFormat="1" applyFont="1" applyFill="1" applyBorder="1" applyAlignment="1">
      <alignment horizontal="center" vertical="center" wrapText="1"/>
    </xf>
    <xf numFmtId="0" fontId="8" fillId="2" borderId="1" xfId="33" applyNumberFormat="1" applyFont="1" applyFill="1" applyBorder="1" applyAlignment="1">
      <alignment horizontal="left" vertical="center" wrapText="1"/>
    </xf>
    <xf numFmtId="0" fontId="8" fillId="2" borderId="1" xfId="33" applyNumberFormat="1" applyFont="1" applyFill="1" applyBorder="1" applyAlignment="1">
      <alignment vertical="center" wrapText="1"/>
    </xf>
    <xf numFmtId="9" fontId="7" fillId="0" borderId="1" xfId="1" applyFont="1" applyFill="1" applyBorder="1" applyAlignment="1">
      <alignment vertical="center" wrapText="1"/>
    </xf>
    <xf numFmtId="0" fontId="8" fillId="0" borderId="1" xfId="8" applyFont="1" applyFill="1" applyBorder="1" applyAlignment="1">
      <alignment horizontal="left" vertical="center" wrapText="1"/>
    </xf>
    <xf numFmtId="0" fontId="8" fillId="0" borderId="1" xfId="8" applyFont="1" applyBorder="1" applyAlignment="1">
      <alignment horizontal="center" vertical="center"/>
    </xf>
    <xf numFmtId="0" fontId="8" fillId="2" borderId="1" xfId="8" applyFont="1" applyFill="1" applyBorder="1" applyAlignment="1">
      <alignment horizontal="left" vertical="center" wrapText="1"/>
    </xf>
    <xf numFmtId="0" fontId="8" fillId="0" borderId="1" xfId="8" applyFont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8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177" fontId="10" fillId="2" borderId="1" xfId="8" applyNumberFormat="1" applyFont="1" applyFill="1" applyBorder="1" applyAlignment="1">
      <alignment horizontal="center" vertical="center"/>
    </xf>
    <xf numFmtId="177" fontId="10" fillId="2" borderId="1" xfId="8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wrapText="1"/>
    </xf>
    <xf numFmtId="177" fontId="6" fillId="2" borderId="1" xfId="8" applyNumberFormat="1" applyFont="1" applyFill="1" applyBorder="1" applyAlignment="1">
      <alignment horizontal="center" vertical="center"/>
    </xf>
    <xf numFmtId="178" fontId="8" fillId="2" borderId="1" xfId="8" applyNumberFormat="1" applyFont="1" applyFill="1" applyBorder="1" applyAlignment="1" applyProtection="1">
      <alignment horizontal="center" vertical="center" wrapText="1"/>
    </xf>
    <xf numFmtId="177" fontId="10" fillId="2" borderId="1" xfId="0" applyNumberFormat="1" applyFont="1" applyFill="1" applyBorder="1" applyAlignment="1" applyProtection="1">
      <alignment horizontal="center" vertical="center" wrapText="1"/>
    </xf>
    <xf numFmtId="178" fontId="10" fillId="2" borderId="1" xfId="8" applyNumberFormat="1" applyFont="1" applyFill="1" applyBorder="1" applyAlignment="1" applyProtection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/>
    </xf>
    <xf numFmtId="179" fontId="8" fillId="2" borderId="1" xfId="8" applyNumberFormat="1" applyFont="1" applyFill="1" applyBorder="1" applyAlignment="1" applyProtection="1">
      <alignment horizontal="center" vertical="center" wrapText="1"/>
    </xf>
    <xf numFmtId="179" fontId="8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8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8" applyNumberFormat="1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0" fontId="8" fillId="2" borderId="1" xfId="0" applyFont="1" applyFill="1" applyBorder="1" applyAlignment="1" applyProtection="1">
      <alignment horizontal="left" vertical="center" wrapText="1" shrinkToFit="1"/>
      <protection locked="0"/>
    </xf>
    <xf numFmtId="0" fontId="8" fillId="0" borderId="1" xfId="33" applyNumberFormat="1" applyFont="1" applyFill="1" applyBorder="1" applyAlignment="1">
      <alignment vertical="center" wrapText="1"/>
    </xf>
    <xf numFmtId="0" fontId="7" fillId="0" borderId="1" xfId="3" applyFont="1" applyFill="1" applyBorder="1" applyAlignment="1">
      <alignment vertical="center" wrapText="1"/>
    </xf>
    <xf numFmtId="0" fontId="8" fillId="2" borderId="1" xfId="8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2" borderId="1" xfId="8" applyFont="1" applyFill="1" applyBorder="1" applyAlignment="1">
      <alignment horizontal="left" vertical="center" wrapText="1"/>
    </xf>
    <xf numFmtId="0" fontId="12" fillId="2" borderId="1" xfId="8" applyFont="1" applyFill="1" applyBorder="1" applyAlignment="1">
      <alignment horizontal="left" vertical="center" wrapText="1"/>
    </xf>
    <xf numFmtId="0" fontId="10" fillId="2" borderId="1" xfId="8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179" fontId="13" fillId="2" borderId="1" xfId="0" applyNumberFormat="1" applyFont="1" applyFill="1" applyBorder="1" applyAlignment="1">
      <alignment horizontal="center" vertical="center"/>
    </xf>
    <xf numFmtId="179" fontId="13" fillId="2" borderId="1" xfId="0" applyNumberFormat="1" applyFont="1" applyFill="1" applyBorder="1">
      <alignment vertical="center"/>
    </xf>
    <xf numFmtId="0" fontId="13" fillId="2" borderId="1" xfId="0" applyFont="1" applyFill="1" applyBorder="1">
      <alignment vertical="center"/>
    </xf>
    <xf numFmtId="17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11" applyNumberFormat="1" applyFont="1" applyFill="1" applyBorder="1" applyAlignment="1">
      <alignment horizontal="center" vertical="center"/>
    </xf>
    <xf numFmtId="178" fontId="13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177" fontId="10" fillId="2" borderId="1" xfId="0" applyNumberFormat="1" applyFont="1" applyFill="1" applyBorder="1" applyAlignment="1">
      <alignment horizontal="center" vertical="center"/>
    </xf>
    <xf numFmtId="178" fontId="10" fillId="2" borderId="1" xfId="8" applyNumberFormat="1" applyFont="1" applyFill="1" applyBorder="1" applyAlignment="1">
      <alignment horizontal="center" vertical="center"/>
    </xf>
    <xf numFmtId="178" fontId="10" fillId="2" borderId="1" xfId="8" applyNumberFormat="1" applyFont="1" applyFill="1" applyBorder="1" applyAlignment="1">
      <alignment horizontal="center" vertical="center" wrapText="1"/>
    </xf>
    <xf numFmtId="178" fontId="10" fillId="2" borderId="1" xfId="8" applyNumberFormat="1" applyFont="1" applyFill="1" applyBorder="1" applyAlignment="1" applyProtection="1">
      <alignment horizontal="center" vertical="center" wrapText="1"/>
      <protection locked="0"/>
    </xf>
    <xf numFmtId="178" fontId="8" fillId="2" borderId="1" xfId="8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8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7" fontId="10" fillId="2" borderId="1" xfId="8" applyNumberFormat="1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left"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21" fillId="0" borderId="1" xfId="8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  <xf numFmtId="178" fontId="7" fillId="0" borderId="1" xfId="32" applyNumberFormat="1" applyFont="1" applyFill="1" applyBorder="1" applyAlignment="1">
      <alignment horizontal="center" vertical="center"/>
    </xf>
    <xf numFmtId="178" fontId="7" fillId="0" borderId="1" xfId="29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" applyFont="1" applyFill="1" applyBorder="1" applyAlignment="1">
      <alignment horizontal="left" vertical="center" wrapText="1"/>
    </xf>
    <xf numFmtId="178" fontId="7" fillId="0" borderId="1" xfId="30" applyNumberFormat="1" applyFont="1" applyFill="1" applyBorder="1" applyAlignment="1">
      <alignment horizontal="center" vertical="center" wrapText="1"/>
    </xf>
    <xf numFmtId="0" fontId="2" fillId="0" borderId="1" xfId="32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178" fontId="7" fillId="0" borderId="1" xfId="8" applyNumberFormat="1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left" vertical="center" wrapText="1"/>
    </xf>
    <xf numFmtId="0" fontId="7" fillId="0" borderId="1" xfId="22" applyFont="1" applyFill="1" applyBorder="1" applyAlignment="1">
      <alignment horizontal="left" vertical="center" wrapText="1"/>
    </xf>
    <xf numFmtId="0" fontId="2" fillId="0" borderId="1" xfId="22" applyFont="1" applyFill="1" applyBorder="1" applyAlignment="1">
      <alignment horizontal="center" vertical="center" wrapText="1"/>
    </xf>
    <xf numFmtId="178" fontId="7" fillId="0" borderId="1" xfId="28" applyNumberFormat="1" applyFont="1" applyFill="1" applyBorder="1" applyAlignment="1">
      <alignment horizontal="center" vertical="center" wrapText="1"/>
    </xf>
    <xf numFmtId="0" fontId="7" fillId="0" borderId="1" xfId="22" applyFont="1" applyFill="1" applyBorder="1" applyAlignment="1">
      <alignment horizontal="center" vertical="center" wrapText="1"/>
    </xf>
    <xf numFmtId="0" fontId="7" fillId="0" borderId="1" xfId="22" applyFont="1" applyFill="1" applyBorder="1" applyAlignment="1">
      <alignment horizontal="center" vertical="center"/>
    </xf>
    <xf numFmtId="180" fontId="7" fillId="0" borderId="1" xfId="22" applyNumberFormat="1" applyFont="1" applyFill="1" applyBorder="1" applyAlignment="1">
      <alignment horizontal="left" vertical="center" wrapText="1"/>
    </xf>
    <xf numFmtId="0" fontId="2" fillId="0" borderId="1" xfId="22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7" fillId="0" borderId="1" xfId="28" applyNumberFormat="1" applyFont="1" applyFill="1" applyBorder="1" applyAlignment="1">
      <alignment horizontal="left" vertical="center" wrapText="1"/>
    </xf>
    <xf numFmtId="0" fontId="7" fillId="0" borderId="1" xfId="28" applyNumberFormat="1" applyFont="1" applyFill="1" applyBorder="1" applyAlignment="1">
      <alignment horizontal="center" vertical="center" wrapText="1"/>
    </xf>
    <xf numFmtId="0" fontId="21" fillId="0" borderId="1" xfId="28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 applyProtection="1">
      <alignment horizontal="center" vertical="center" wrapText="1"/>
    </xf>
    <xf numFmtId="181" fontId="20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horizontal="left" vertical="center" wrapText="1"/>
    </xf>
    <xf numFmtId="181" fontId="20" fillId="0" borderId="1" xfId="0" applyNumberFormat="1" applyFont="1" applyFill="1" applyBorder="1" applyAlignment="1">
      <alignment horizontal="center" vertical="center"/>
    </xf>
    <xf numFmtId="181" fontId="20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6" fillId="2" borderId="1" xfId="0" applyNumberFormat="1" applyFont="1" applyFill="1" applyBorder="1">
      <alignment vertical="center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6" fillId="0" borderId="1" xfId="8" applyFont="1" applyFill="1" applyBorder="1" applyAlignment="1">
      <alignment horizontal="center" vertical="center"/>
    </xf>
    <xf numFmtId="177" fontId="6" fillId="0" borderId="1" xfId="8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0" applyFont="1" applyFill="1" applyAlignment="1">
      <alignment horizontal="center" vertical="center"/>
    </xf>
    <xf numFmtId="0" fontId="5" fillId="0" borderId="12" xfId="8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7" fillId="0" borderId="2" xfId="7" applyFont="1" applyFill="1" applyBorder="1" applyAlignment="1">
      <alignment horizontal="center" vertical="center" wrapText="1"/>
    </xf>
    <xf numFmtId="0" fontId="7" fillId="0" borderId="2" xfId="22" applyFont="1" applyFill="1" applyBorder="1" applyAlignment="1">
      <alignment horizontal="center" vertical="center" wrapText="1"/>
    </xf>
    <xf numFmtId="0" fontId="7" fillId="0" borderId="2" xfId="22" applyFont="1" applyFill="1" applyBorder="1" applyAlignment="1">
      <alignment horizontal="center" vertical="center"/>
    </xf>
    <xf numFmtId="0" fontId="20" fillId="0" borderId="13" xfId="0" applyNumberFormat="1" applyFont="1" applyFill="1" applyBorder="1" applyAlignment="1">
      <alignment horizontal="center" vertical="center" wrapText="1"/>
    </xf>
    <xf numFmtId="0" fontId="23" fillId="0" borderId="2" xfId="22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7" fillId="0" borderId="2" xfId="22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23" fillId="0" borderId="2" xfId="8" applyFont="1" applyFill="1" applyBorder="1" applyAlignment="1">
      <alignment horizontal="center" vertical="center" wrapText="1"/>
    </xf>
    <xf numFmtId="0" fontId="23" fillId="0" borderId="2" xfId="28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2" xfId="8" applyFont="1" applyFill="1" applyBorder="1" applyAlignment="1">
      <alignment horizontal="center" vertical="center" wrapText="1"/>
    </xf>
    <xf numFmtId="0" fontId="6" fillId="0" borderId="5" xfId="8" applyFont="1" applyFill="1" applyBorder="1" applyAlignment="1">
      <alignment horizontal="center" vertical="center" wrapText="1"/>
    </xf>
    <xf numFmtId="0" fontId="6" fillId="0" borderId="10" xfId="8" applyFont="1" applyFill="1" applyBorder="1" applyAlignment="1">
      <alignment horizontal="center" vertical="center" wrapText="1"/>
    </xf>
    <xf numFmtId="177" fontId="6" fillId="0" borderId="1" xfId="8" applyNumberFormat="1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6" fillId="0" borderId="9" xfId="8" applyFont="1" applyFill="1" applyBorder="1" applyAlignment="1">
      <alignment horizontal="center" vertical="center"/>
    </xf>
    <xf numFmtId="0" fontId="5" fillId="0" borderId="11" xfId="8" applyFont="1" applyFill="1" applyBorder="1" applyAlignment="1">
      <alignment horizontal="center" vertical="center" wrapText="1"/>
    </xf>
    <xf numFmtId="0" fontId="5" fillId="0" borderId="12" xfId="8" applyFont="1" applyFill="1" applyBorder="1" applyAlignment="1">
      <alignment horizontal="center" vertical="center" wrapText="1"/>
    </xf>
    <xf numFmtId="0" fontId="6" fillId="0" borderId="9" xfId="8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177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</cellXfs>
  <cellStyles count="35">
    <cellStyle name="百分比" xfId="1" builtinId="5"/>
    <cellStyle name="常规" xfId="0" builtinId="0"/>
    <cellStyle name="常规 10" xfId="2"/>
    <cellStyle name="常规 11" xfId="3"/>
    <cellStyle name="常规 14" xfId="4"/>
    <cellStyle name="常规 15" xfId="5"/>
    <cellStyle name="常规 16" xfId="6"/>
    <cellStyle name="常规 17" xfId="7"/>
    <cellStyle name="常规 2" xfId="8"/>
    <cellStyle name="常规 2 2" xfId="9"/>
    <cellStyle name="常规 2 2 2" xfId="10"/>
    <cellStyle name="常规 2 2 2 2 2 2" xfId="11"/>
    <cellStyle name="常规 2 2 3" xfId="12"/>
    <cellStyle name="常规 2 2 4" xfId="13"/>
    <cellStyle name="常规 2 2 5" xfId="14"/>
    <cellStyle name="常规 2 2 6" xfId="15"/>
    <cellStyle name="常规 2 2 7" xfId="16"/>
    <cellStyle name="常规 2 3" xfId="17"/>
    <cellStyle name="常规 2 4" xfId="18"/>
    <cellStyle name="常规 2 5" xfId="19"/>
    <cellStyle name="常规 2 6" xfId="20"/>
    <cellStyle name="常规 2 7" xfId="21"/>
    <cellStyle name="常规 3" xfId="22"/>
    <cellStyle name="常规 3 10 2" xfId="23"/>
    <cellStyle name="常规 3 2" xfId="24"/>
    <cellStyle name="常规 4" xfId="25"/>
    <cellStyle name="常规 4 7" xfId="26"/>
    <cellStyle name="常规 5" xfId="27"/>
    <cellStyle name="常规 6" xfId="28"/>
    <cellStyle name="常规 7" xfId="29"/>
    <cellStyle name="常规 8" xfId="30"/>
    <cellStyle name="常规 9" xfId="31"/>
    <cellStyle name="常规_附表3" xfId="32"/>
    <cellStyle name="常规_明细表" xfId="33"/>
    <cellStyle name="千位分隔" xfId="34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4"/>
  <sheetViews>
    <sheetView tabSelected="1" workbookViewId="0">
      <pane xSplit="2" ySplit="4" topLeftCell="C5" activePane="bottomRight" state="frozen"/>
      <selection pane="topRight"/>
      <selection pane="bottomLeft"/>
      <selection pane="bottomRight" activeCell="P138" sqref="P138"/>
    </sheetView>
  </sheetViews>
  <sheetFormatPr defaultColWidth="9" defaultRowHeight="13.5"/>
  <cols>
    <col min="1" max="1" width="4.125" customWidth="1"/>
    <col min="2" max="2" width="3.5" customWidth="1"/>
    <col min="3" max="3" width="14.125" style="1" customWidth="1"/>
    <col min="4" max="4" width="7.875" customWidth="1"/>
    <col min="5" max="5" width="15.625" style="2" customWidth="1"/>
    <col min="6" max="6" width="8.25" style="4" customWidth="1"/>
    <col min="7" max="7" width="8.5" customWidth="1"/>
    <col min="8" max="8" width="7" customWidth="1"/>
    <col min="9" max="9" width="7.5" customWidth="1"/>
    <col min="10" max="10" width="7" customWidth="1"/>
    <col min="11" max="11" width="8.375" style="4" customWidth="1"/>
    <col min="12" max="12" width="8.5" style="3" customWidth="1"/>
    <col min="13" max="14" width="6.625" customWidth="1"/>
    <col min="15" max="15" width="16.25" customWidth="1"/>
    <col min="16" max="16" width="9.375" style="160" customWidth="1"/>
    <col min="17" max="17" width="16.75" style="159" customWidth="1"/>
    <col min="18" max="18" width="16.875" customWidth="1"/>
    <col min="19" max="19" width="6.75" customWidth="1"/>
  </cols>
  <sheetData>
    <row r="1" spans="1:17" ht="27" customHeight="1" thickBot="1">
      <c r="A1" s="183"/>
      <c r="B1" s="183"/>
      <c r="C1" s="184" t="s">
        <v>1000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7" ht="24" customHeight="1">
      <c r="A2" s="190" t="s">
        <v>56</v>
      </c>
      <c r="B2" s="190" t="s">
        <v>57</v>
      </c>
      <c r="C2" s="191" t="s">
        <v>58</v>
      </c>
      <c r="D2" s="191" t="s">
        <v>59</v>
      </c>
      <c r="E2" s="191" t="s">
        <v>794</v>
      </c>
      <c r="F2" s="188" t="s">
        <v>797</v>
      </c>
      <c r="G2" s="188"/>
      <c r="H2" s="188"/>
      <c r="I2" s="188"/>
      <c r="J2" s="188"/>
      <c r="K2" s="188"/>
      <c r="L2" s="195" t="s">
        <v>795</v>
      </c>
      <c r="M2" s="195" t="s">
        <v>60</v>
      </c>
      <c r="N2" s="195" t="s">
        <v>61</v>
      </c>
      <c r="O2" s="192" t="s">
        <v>796</v>
      </c>
      <c r="P2" s="197" t="s">
        <v>798</v>
      </c>
      <c r="Q2" s="198"/>
    </row>
    <row r="3" spans="1:17" ht="20.100000000000001" customHeight="1">
      <c r="A3" s="190"/>
      <c r="B3" s="190"/>
      <c r="C3" s="191"/>
      <c r="D3" s="191"/>
      <c r="E3" s="191"/>
      <c r="F3" s="188" t="s">
        <v>62</v>
      </c>
      <c r="G3" s="189" t="s">
        <v>63</v>
      </c>
      <c r="H3" s="189"/>
      <c r="I3" s="189"/>
      <c r="J3" s="189"/>
      <c r="K3" s="188"/>
      <c r="L3" s="191"/>
      <c r="M3" s="191"/>
      <c r="N3" s="191"/>
      <c r="O3" s="189"/>
      <c r="P3" s="193" t="s">
        <v>906</v>
      </c>
      <c r="Q3" s="191" t="s">
        <v>813</v>
      </c>
    </row>
    <row r="4" spans="1:17" ht="22.5" customHeight="1">
      <c r="A4" s="190"/>
      <c r="B4" s="190"/>
      <c r="C4" s="191"/>
      <c r="D4" s="191"/>
      <c r="E4" s="191"/>
      <c r="F4" s="188"/>
      <c r="G4" s="5" t="s">
        <v>64</v>
      </c>
      <c r="H4" s="5" t="s">
        <v>65</v>
      </c>
      <c r="I4" s="5" t="s">
        <v>66</v>
      </c>
      <c r="J4" s="5" t="s">
        <v>67</v>
      </c>
      <c r="K4" s="31" t="s">
        <v>68</v>
      </c>
      <c r="L4" s="191"/>
      <c r="M4" s="191"/>
      <c r="N4" s="191"/>
      <c r="O4" s="189"/>
      <c r="P4" s="194"/>
      <c r="Q4" s="191"/>
    </row>
    <row r="5" spans="1:17" ht="48" customHeight="1">
      <c r="A5" s="156"/>
      <c r="B5" s="155"/>
      <c r="C5" s="185" t="s">
        <v>999</v>
      </c>
      <c r="D5" s="186"/>
      <c r="E5" s="187"/>
      <c r="F5" s="154">
        <v>33015</v>
      </c>
      <c r="G5" s="5">
        <v>21993</v>
      </c>
      <c r="H5" s="5">
        <v>4942</v>
      </c>
      <c r="I5" s="5">
        <v>2780</v>
      </c>
      <c r="J5" s="5">
        <v>3300</v>
      </c>
      <c r="K5" s="31">
        <v>33015</v>
      </c>
      <c r="L5" s="5"/>
      <c r="M5" s="5"/>
      <c r="N5" s="5"/>
      <c r="O5" s="153"/>
      <c r="P5" s="161"/>
      <c r="Q5" s="5"/>
    </row>
    <row r="6" spans="1:17" ht="51.95" customHeight="1">
      <c r="A6" s="196" t="s">
        <v>69</v>
      </c>
      <c r="B6" s="6">
        <v>1</v>
      </c>
      <c r="C6" s="7" t="s">
        <v>70</v>
      </c>
      <c r="D6" s="8" t="s">
        <v>71</v>
      </c>
      <c r="E6" s="208" t="s">
        <v>1007</v>
      </c>
      <c r="F6" s="11">
        <v>450</v>
      </c>
      <c r="G6" s="32">
        <v>300</v>
      </c>
      <c r="H6" s="32">
        <v>150</v>
      </c>
      <c r="I6" s="32"/>
      <c r="J6" s="32"/>
      <c r="K6" s="29">
        <f>G6+H6+I6+J6</f>
        <v>450</v>
      </c>
      <c r="L6" s="10" t="s">
        <v>72</v>
      </c>
      <c r="M6" s="12" t="s">
        <v>73</v>
      </c>
      <c r="N6" s="12" t="s">
        <v>73</v>
      </c>
      <c r="O6" s="208" t="s">
        <v>1008</v>
      </c>
      <c r="P6" s="162" t="s">
        <v>799</v>
      </c>
      <c r="Q6" s="88" t="s">
        <v>930</v>
      </c>
    </row>
    <row r="7" spans="1:17" ht="48.95" customHeight="1">
      <c r="A7" s="196"/>
      <c r="B7" s="6">
        <v>2</v>
      </c>
      <c r="C7" s="7" t="s">
        <v>74</v>
      </c>
      <c r="D7" s="12" t="s">
        <v>75</v>
      </c>
      <c r="E7" s="208" t="s">
        <v>1009</v>
      </c>
      <c r="F7" s="11">
        <v>300</v>
      </c>
      <c r="G7" s="32">
        <v>88</v>
      </c>
      <c r="H7" s="32"/>
      <c r="I7" s="32"/>
      <c r="J7" s="34">
        <v>212</v>
      </c>
      <c r="K7" s="29">
        <f t="shared" ref="K7:K75" si="0">G7+H7+I7+J7</f>
        <v>300</v>
      </c>
      <c r="L7" s="10" t="s">
        <v>72</v>
      </c>
      <c r="M7" s="12" t="s">
        <v>73</v>
      </c>
      <c r="N7" s="12" t="s">
        <v>73</v>
      </c>
      <c r="O7" s="208" t="s">
        <v>1010</v>
      </c>
      <c r="P7" s="162" t="s">
        <v>800</v>
      </c>
      <c r="Q7" s="88" t="s">
        <v>930</v>
      </c>
    </row>
    <row r="8" spans="1:17" ht="48" customHeight="1">
      <c r="A8" s="196"/>
      <c r="B8" s="6">
        <v>3</v>
      </c>
      <c r="C8" s="7" t="s">
        <v>76</v>
      </c>
      <c r="D8" s="12" t="s">
        <v>77</v>
      </c>
      <c r="E8" s="208" t="s">
        <v>1009</v>
      </c>
      <c r="F8" s="11">
        <v>250</v>
      </c>
      <c r="G8" s="32">
        <v>236</v>
      </c>
      <c r="H8" s="32"/>
      <c r="I8" s="32"/>
      <c r="J8" s="34">
        <v>14</v>
      </c>
      <c r="K8" s="29">
        <f t="shared" si="0"/>
        <v>250</v>
      </c>
      <c r="L8" s="10" t="s">
        <v>72</v>
      </c>
      <c r="M8" s="12" t="s">
        <v>73</v>
      </c>
      <c r="N8" s="12" t="s">
        <v>73</v>
      </c>
      <c r="O8" s="208" t="s">
        <v>1033</v>
      </c>
      <c r="P8" s="162" t="s">
        <v>801</v>
      </c>
      <c r="Q8" s="88" t="s">
        <v>930</v>
      </c>
    </row>
    <row r="9" spans="1:17" ht="44.1" customHeight="1">
      <c r="A9" s="196"/>
      <c r="B9" s="6">
        <v>4</v>
      </c>
      <c r="C9" s="7" t="s">
        <v>78</v>
      </c>
      <c r="D9" s="12" t="s">
        <v>79</v>
      </c>
      <c r="E9" s="208" t="s">
        <v>1034</v>
      </c>
      <c r="F9" s="11">
        <v>450</v>
      </c>
      <c r="G9" s="32"/>
      <c r="H9" s="32"/>
      <c r="I9" s="32"/>
      <c r="J9" s="32">
        <v>450</v>
      </c>
      <c r="K9" s="29">
        <f t="shared" si="0"/>
        <v>450</v>
      </c>
      <c r="L9" s="10" t="s">
        <v>72</v>
      </c>
      <c r="M9" s="12" t="s">
        <v>73</v>
      </c>
      <c r="N9" s="12" t="s">
        <v>73</v>
      </c>
      <c r="O9" s="208" t="s">
        <v>1035</v>
      </c>
      <c r="P9" s="162" t="s">
        <v>802</v>
      </c>
      <c r="Q9" s="88" t="s">
        <v>930</v>
      </c>
    </row>
    <row r="10" spans="1:17" ht="44.1" customHeight="1">
      <c r="A10" s="196"/>
      <c r="B10" s="6">
        <v>5</v>
      </c>
      <c r="C10" s="7" t="s">
        <v>81</v>
      </c>
      <c r="D10" s="12" t="s">
        <v>82</v>
      </c>
      <c r="E10" s="9" t="s">
        <v>80</v>
      </c>
      <c r="F10" s="11">
        <v>400</v>
      </c>
      <c r="G10" s="32">
        <v>334</v>
      </c>
      <c r="H10" s="34"/>
      <c r="I10" s="32"/>
      <c r="J10" s="32">
        <v>66</v>
      </c>
      <c r="K10" s="29">
        <f t="shared" si="0"/>
        <v>400</v>
      </c>
      <c r="L10" s="10" t="s">
        <v>72</v>
      </c>
      <c r="M10" s="12" t="s">
        <v>73</v>
      </c>
      <c r="N10" s="12" t="s">
        <v>73</v>
      </c>
      <c r="O10" s="208" t="s">
        <v>1011</v>
      </c>
      <c r="P10" s="162" t="s">
        <v>803</v>
      </c>
      <c r="Q10" s="88" t="s">
        <v>930</v>
      </c>
    </row>
    <row r="11" spans="1:17" ht="44.1" customHeight="1">
      <c r="A11" s="196"/>
      <c r="B11" s="6">
        <v>6</v>
      </c>
      <c r="C11" s="7" t="s">
        <v>83</v>
      </c>
      <c r="D11" s="12" t="s">
        <v>84</v>
      </c>
      <c r="E11" s="208" t="s">
        <v>1012</v>
      </c>
      <c r="F11" s="11">
        <v>86</v>
      </c>
      <c r="G11" s="32"/>
      <c r="H11" s="34"/>
      <c r="I11" s="32"/>
      <c r="J11" s="32">
        <v>86</v>
      </c>
      <c r="K11" s="29">
        <f t="shared" si="0"/>
        <v>86</v>
      </c>
      <c r="L11" s="10" t="s">
        <v>72</v>
      </c>
      <c r="M11" s="12" t="s">
        <v>73</v>
      </c>
      <c r="N11" s="12" t="s">
        <v>73</v>
      </c>
      <c r="O11" s="208" t="s">
        <v>1036</v>
      </c>
      <c r="P11" s="162" t="s">
        <v>804</v>
      </c>
      <c r="Q11" s="88" t="s">
        <v>930</v>
      </c>
    </row>
    <row r="12" spans="1:17" ht="44.1" customHeight="1">
      <c r="A12" s="196"/>
      <c r="B12" s="6">
        <v>7</v>
      </c>
      <c r="C12" s="7" t="s">
        <v>85</v>
      </c>
      <c r="D12" s="12" t="s">
        <v>86</v>
      </c>
      <c r="E12" s="208" t="s">
        <v>1013</v>
      </c>
      <c r="F12" s="11">
        <v>47</v>
      </c>
      <c r="G12" s="32"/>
      <c r="H12" s="34"/>
      <c r="I12" s="32"/>
      <c r="J12" s="34">
        <v>47</v>
      </c>
      <c r="K12" s="29">
        <f t="shared" si="0"/>
        <v>47</v>
      </c>
      <c r="L12" s="10" t="s">
        <v>72</v>
      </c>
      <c r="M12" s="12" t="s">
        <v>73</v>
      </c>
      <c r="N12" s="12" t="s">
        <v>73</v>
      </c>
      <c r="O12" s="208" t="s">
        <v>1014</v>
      </c>
      <c r="P12" s="162" t="s">
        <v>802</v>
      </c>
      <c r="Q12" s="88" t="s">
        <v>930</v>
      </c>
    </row>
    <row r="13" spans="1:17" ht="44.1" customHeight="1">
      <c r="A13" s="196"/>
      <c r="B13" s="6">
        <v>8</v>
      </c>
      <c r="C13" s="7" t="s">
        <v>87</v>
      </c>
      <c r="D13" s="12" t="s">
        <v>88</v>
      </c>
      <c r="E13" s="208" t="s">
        <v>1015</v>
      </c>
      <c r="F13" s="11">
        <v>105.6</v>
      </c>
      <c r="G13" s="34">
        <v>105.6</v>
      </c>
      <c r="H13" s="34"/>
      <c r="I13" s="32"/>
      <c r="J13" s="34"/>
      <c r="K13" s="29">
        <f t="shared" si="0"/>
        <v>105.6</v>
      </c>
      <c r="L13" s="10" t="s">
        <v>72</v>
      </c>
      <c r="M13" s="12" t="s">
        <v>73</v>
      </c>
      <c r="N13" s="12" t="s">
        <v>89</v>
      </c>
      <c r="O13" s="208" t="s">
        <v>1016</v>
      </c>
      <c r="P13" s="162" t="s">
        <v>805</v>
      </c>
      <c r="Q13" s="88" t="s">
        <v>930</v>
      </c>
    </row>
    <row r="14" spans="1:17" ht="51" customHeight="1">
      <c r="A14" s="196"/>
      <c r="B14" s="6">
        <v>9</v>
      </c>
      <c r="C14" s="7" t="s">
        <v>90</v>
      </c>
      <c r="D14" s="13" t="s">
        <v>91</v>
      </c>
      <c r="E14" s="208" t="s">
        <v>1017</v>
      </c>
      <c r="F14" s="14">
        <v>91</v>
      </c>
      <c r="G14" s="35">
        <v>91</v>
      </c>
      <c r="H14" s="35"/>
      <c r="I14" s="35"/>
      <c r="J14" s="35"/>
      <c r="K14" s="29">
        <f t="shared" si="0"/>
        <v>91</v>
      </c>
      <c r="L14" s="10" t="s">
        <v>72</v>
      </c>
      <c r="M14" s="42" t="s">
        <v>73</v>
      </c>
      <c r="N14" s="12" t="s">
        <v>89</v>
      </c>
      <c r="O14" s="208" t="s">
        <v>1018</v>
      </c>
      <c r="P14" s="162" t="s">
        <v>806</v>
      </c>
      <c r="Q14" s="88" t="s">
        <v>930</v>
      </c>
    </row>
    <row r="15" spans="1:17" ht="44.1" customHeight="1">
      <c r="A15" s="196" t="s">
        <v>69</v>
      </c>
      <c r="B15" s="6">
        <v>10</v>
      </c>
      <c r="C15" s="7" t="s">
        <v>92</v>
      </c>
      <c r="D15" s="13" t="s">
        <v>91</v>
      </c>
      <c r="E15" s="208" t="s">
        <v>1037</v>
      </c>
      <c r="F15" s="14">
        <v>70</v>
      </c>
      <c r="G15" s="35">
        <v>70</v>
      </c>
      <c r="H15" s="35"/>
      <c r="I15" s="35"/>
      <c r="J15" s="35"/>
      <c r="K15" s="29">
        <f t="shared" si="0"/>
        <v>70</v>
      </c>
      <c r="L15" s="10" t="s">
        <v>72</v>
      </c>
      <c r="M15" s="42" t="s">
        <v>73</v>
      </c>
      <c r="N15" s="12" t="s">
        <v>89</v>
      </c>
      <c r="O15" s="208" t="s">
        <v>1038</v>
      </c>
      <c r="P15" s="162" t="s">
        <v>806</v>
      </c>
      <c r="Q15" s="88" t="s">
        <v>930</v>
      </c>
    </row>
    <row r="16" spans="1:17" ht="44.1" customHeight="1">
      <c r="A16" s="196"/>
      <c r="B16" s="6">
        <v>11</v>
      </c>
      <c r="C16" s="7" t="s">
        <v>93</v>
      </c>
      <c r="D16" s="13" t="s">
        <v>94</v>
      </c>
      <c r="E16" s="208" t="s">
        <v>1019</v>
      </c>
      <c r="F16" s="14">
        <v>255</v>
      </c>
      <c r="G16" s="35">
        <v>190</v>
      </c>
      <c r="H16" s="35"/>
      <c r="I16" s="35"/>
      <c r="J16" s="35">
        <v>65</v>
      </c>
      <c r="K16" s="29">
        <f t="shared" si="0"/>
        <v>255</v>
      </c>
      <c r="L16" s="10" t="s">
        <v>72</v>
      </c>
      <c r="M16" s="42" t="s">
        <v>73</v>
      </c>
      <c r="N16" s="12" t="s">
        <v>89</v>
      </c>
      <c r="O16" s="208" t="s">
        <v>1020</v>
      </c>
      <c r="P16" s="162" t="s">
        <v>807</v>
      </c>
      <c r="Q16" s="88" t="s">
        <v>930</v>
      </c>
    </row>
    <row r="17" spans="1:17" ht="44.1" customHeight="1">
      <c r="A17" s="196"/>
      <c r="B17" s="6">
        <v>12</v>
      </c>
      <c r="C17" s="7" t="s">
        <v>95</v>
      </c>
      <c r="D17" s="13" t="s">
        <v>75</v>
      </c>
      <c r="E17" s="208" t="s">
        <v>1021</v>
      </c>
      <c r="F17" s="14">
        <v>143</v>
      </c>
      <c r="G17" s="35">
        <v>143</v>
      </c>
      <c r="H17" s="35"/>
      <c r="I17" s="35"/>
      <c r="J17" s="35"/>
      <c r="K17" s="29">
        <f t="shared" si="0"/>
        <v>143</v>
      </c>
      <c r="L17" s="10" t="s">
        <v>72</v>
      </c>
      <c r="M17" s="42" t="s">
        <v>73</v>
      </c>
      <c r="N17" s="12" t="s">
        <v>89</v>
      </c>
      <c r="O17" s="208" t="s">
        <v>1022</v>
      </c>
      <c r="P17" s="162" t="s">
        <v>800</v>
      </c>
      <c r="Q17" s="88" t="s">
        <v>930</v>
      </c>
    </row>
    <row r="18" spans="1:17" ht="44.1" customHeight="1">
      <c r="A18" s="196"/>
      <c r="B18" s="6">
        <v>13</v>
      </c>
      <c r="C18" s="7" t="s">
        <v>96</v>
      </c>
      <c r="D18" s="13" t="s">
        <v>97</v>
      </c>
      <c r="E18" s="209" t="s">
        <v>1023</v>
      </c>
      <c r="F18" s="16">
        <v>121.3562</v>
      </c>
      <c r="G18" s="16">
        <v>121.3562</v>
      </c>
      <c r="H18" s="35"/>
      <c r="I18" s="35"/>
      <c r="J18" s="16"/>
      <c r="K18" s="29">
        <f t="shared" si="0"/>
        <v>121.3562</v>
      </c>
      <c r="L18" s="10" t="s">
        <v>72</v>
      </c>
      <c r="M18" s="42" t="s">
        <v>73</v>
      </c>
      <c r="N18" s="12" t="s">
        <v>73</v>
      </c>
      <c r="O18" s="208" t="s">
        <v>1039</v>
      </c>
      <c r="P18" s="162" t="s">
        <v>808</v>
      </c>
      <c r="Q18" s="88" t="s">
        <v>930</v>
      </c>
    </row>
    <row r="19" spans="1:17" ht="50.25" customHeight="1">
      <c r="A19" s="196"/>
      <c r="B19" s="6">
        <v>14</v>
      </c>
      <c r="C19" s="7" t="s">
        <v>98</v>
      </c>
      <c r="D19" s="13" t="s">
        <v>99</v>
      </c>
      <c r="E19" s="209" t="s">
        <v>1009</v>
      </c>
      <c r="F19" s="16">
        <v>179.11439999999999</v>
      </c>
      <c r="G19" s="16">
        <v>179.11439999999999</v>
      </c>
      <c r="H19" s="35"/>
      <c r="I19" s="35"/>
      <c r="J19" s="16"/>
      <c r="K19" s="29">
        <f t="shared" si="0"/>
        <v>179.11439999999999</v>
      </c>
      <c r="L19" s="10" t="s">
        <v>72</v>
      </c>
      <c r="M19" s="42" t="s">
        <v>73</v>
      </c>
      <c r="N19" s="12" t="s">
        <v>73</v>
      </c>
      <c r="O19" s="208" t="s">
        <v>1040</v>
      </c>
      <c r="P19" s="162" t="s">
        <v>809</v>
      </c>
      <c r="Q19" s="88" t="s">
        <v>930</v>
      </c>
    </row>
    <row r="20" spans="1:17" ht="62.25" customHeight="1">
      <c r="A20" s="196"/>
      <c r="B20" s="6">
        <v>15</v>
      </c>
      <c r="C20" s="7" t="s">
        <v>100</v>
      </c>
      <c r="D20" s="13" t="s">
        <v>71</v>
      </c>
      <c r="E20" s="209" t="s">
        <v>1041</v>
      </c>
      <c r="F20" s="16">
        <f>434.5604/7*2.5</f>
        <v>155.20014285714285</v>
      </c>
      <c r="G20" s="35"/>
      <c r="H20" s="35"/>
      <c r="I20" s="35"/>
      <c r="J20" s="16">
        <f>434.5604/7*2.5</f>
        <v>155.20014285714285</v>
      </c>
      <c r="K20" s="29">
        <f t="shared" si="0"/>
        <v>155.20014285714285</v>
      </c>
      <c r="L20" s="10" t="s">
        <v>72</v>
      </c>
      <c r="M20" s="42" t="s">
        <v>73</v>
      </c>
      <c r="N20" s="12" t="s">
        <v>73</v>
      </c>
      <c r="O20" s="208" t="s">
        <v>1042</v>
      </c>
      <c r="P20" s="162" t="s">
        <v>810</v>
      </c>
      <c r="Q20" s="88" t="s">
        <v>930</v>
      </c>
    </row>
    <row r="21" spans="1:17" ht="54" customHeight="1">
      <c r="A21" s="196"/>
      <c r="B21" s="6">
        <v>16</v>
      </c>
      <c r="C21" s="7" t="s">
        <v>101</v>
      </c>
      <c r="D21" s="13" t="s">
        <v>71</v>
      </c>
      <c r="E21" s="209" t="s">
        <v>1024</v>
      </c>
      <c r="F21" s="16">
        <v>131.8466</v>
      </c>
      <c r="G21" s="35"/>
      <c r="H21" s="35"/>
      <c r="I21" s="35">
        <v>127</v>
      </c>
      <c r="J21" s="35">
        <v>5</v>
      </c>
      <c r="K21" s="29">
        <f t="shared" si="0"/>
        <v>132</v>
      </c>
      <c r="L21" s="10" t="s">
        <v>72</v>
      </c>
      <c r="M21" s="42" t="s">
        <v>73</v>
      </c>
      <c r="N21" s="12" t="s">
        <v>73</v>
      </c>
      <c r="O21" s="208" t="s">
        <v>1025</v>
      </c>
      <c r="P21" s="162" t="s">
        <v>811</v>
      </c>
      <c r="Q21" s="88" t="s">
        <v>930</v>
      </c>
    </row>
    <row r="22" spans="1:17" ht="54.95" customHeight="1">
      <c r="A22" s="196"/>
      <c r="B22" s="6">
        <v>17</v>
      </c>
      <c r="C22" s="7" t="s">
        <v>102</v>
      </c>
      <c r="D22" s="13" t="s">
        <v>103</v>
      </c>
      <c r="E22" s="209" t="s">
        <v>1043</v>
      </c>
      <c r="F22" s="16">
        <v>13.735099999999999</v>
      </c>
      <c r="G22" s="35"/>
      <c r="H22" s="35"/>
      <c r="I22" s="35">
        <v>14</v>
      </c>
      <c r="J22" s="35"/>
      <c r="K22" s="29">
        <f t="shared" si="0"/>
        <v>14</v>
      </c>
      <c r="L22" s="10" t="s">
        <v>72</v>
      </c>
      <c r="M22" s="42" t="s">
        <v>73</v>
      </c>
      <c r="N22" s="12" t="s">
        <v>73</v>
      </c>
      <c r="O22" s="208" t="s">
        <v>1044</v>
      </c>
      <c r="P22" s="162" t="s">
        <v>799</v>
      </c>
      <c r="Q22" s="88" t="s">
        <v>930</v>
      </c>
    </row>
    <row r="23" spans="1:17" ht="47.1" customHeight="1">
      <c r="A23" s="196"/>
      <c r="B23" s="6">
        <v>18</v>
      </c>
      <c r="C23" s="7" t="s">
        <v>104</v>
      </c>
      <c r="D23" s="13" t="s">
        <v>103</v>
      </c>
      <c r="E23" s="209" t="s">
        <v>1045</v>
      </c>
      <c r="F23" s="16">
        <v>39.915700000000001</v>
      </c>
      <c r="G23" s="35"/>
      <c r="H23" s="35"/>
      <c r="I23" s="35">
        <v>40</v>
      </c>
      <c r="J23" s="35"/>
      <c r="K23" s="29">
        <f t="shared" si="0"/>
        <v>40</v>
      </c>
      <c r="L23" s="10" t="s">
        <v>72</v>
      </c>
      <c r="M23" s="42" t="s">
        <v>73</v>
      </c>
      <c r="N23" s="12" t="s">
        <v>73</v>
      </c>
      <c r="O23" s="208" t="s">
        <v>1046</v>
      </c>
      <c r="P23" s="162" t="s">
        <v>799</v>
      </c>
      <c r="Q23" s="88" t="s">
        <v>930</v>
      </c>
    </row>
    <row r="24" spans="1:17" ht="51" customHeight="1">
      <c r="A24" s="196" t="s">
        <v>69</v>
      </c>
      <c r="B24" s="6">
        <v>19</v>
      </c>
      <c r="C24" s="7" t="s">
        <v>105</v>
      </c>
      <c r="D24" s="13" t="s">
        <v>106</v>
      </c>
      <c r="E24" s="209" t="s">
        <v>1047</v>
      </c>
      <c r="F24" s="14">
        <v>278</v>
      </c>
      <c r="G24" s="35"/>
      <c r="H24" s="35"/>
      <c r="I24" s="35">
        <v>278</v>
      </c>
      <c r="J24" s="35"/>
      <c r="K24" s="29">
        <f t="shared" si="0"/>
        <v>278</v>
      </c>
      <c r="L24" s="10" t="s">
        <v>72</v>
      </c>
      <c r="M24" s="42" t="s">
        <v>73</v>
      </c>
      <c r="N24" s="12" t="s">
        <v>73</v>
      </c>
      <c r="O24" s="208" t="s">
        <v>1048</v>
      </c>
      <c r="P24" s="162" t="s">
        <v>812</v>
      </c>
      <c r="Q24" s="88" t="s">
        <v>930</v>
      </c>
    </row>
    <row r="25" spans="1:17" ht="57" customHeight="1">
      <c r="A25" s="196"/>
      <c r="B25" s="6">
        <v>20</v>
      </c>
      <c r="C25" s="7" t="s">
        <v>107</v>
      </c>
      <c r="D25" s="13" t="s">
        <v>108</v>
      </c>
      <c r="E25" s="17" t="s">
        <v>109</v>
      </c>
      <c r="F25" s="18">
        <v>96.2</v>
      </c>
      <c r="G25" s="18"/>
      <c r="H25" s="18"/>
      <c r="I25" s="36"/>
      <c r="J25" s="18">
        <v>96.2</v>
      </c>
      <c r="K25" s="18">
        <f t="shared" si="0"/>
        <v>96.2</v>
      </c>
      <c r="L25" s="10" t="s">
        <v>72</v>
      </c>
      <c r="M25" s="12" t="s">
        <v>110</v>
      </c>
      <c r="N25" s="12" t="s">
        <v>111</v>
      </c>
      <c r="O25" s="9" t="s">
        <v>1001</v>
      </c>
      <c r="P25" s="163" t="s">
        <v>881</v>
      </c>
      <c r="Q25" s="88" t="s">
        <v>930</v>
      </c>
    </row>
    <row r="26" spans="1:17" ht="48.75" customHeight="1">
      <c r="A26" s="196"/>
      <c r="B26" s="6">
        <v>21</v>
      </c>
      <c r="C26" s="7" t="s">
        <v>112</v>
      </c>
      <c r="D26" s="13" t="s">
        <v>113</v>
      </c>
      <c r="E26" s="210" t="s">
        <v>1026</v>
      </c>
      <c r="F26" s="18">
        <v>140</v>
      </c>
      <c r="G26" s="18"/>
      <c r="H26" s="18"/>
      <c r="I26" s="36"/>
      <c r="J26" s="18">
        <v>140</v>
      </c>
      <c r="K26" s="18">
        <f t="shared" si="0"/>
        <v>140</v>
      </c>
      <c r="L26" s="10" t="s">
        <v>72</v>
      </c>
      <c r="M26" s="12" t="s">
        <v>110</v>
      </c>
      <c r="N26" s="12" t="s">
        <v>111</v>
      </c>
      <c r="O26" s="208" t="s">
        <v>1027</v>
      </c>
      <c r="P26" s="162" t="s">
        <v>882</v>
      </c>
      <c r="Q26" s="88" t="s">
        <v>930</v>
      </c>
    </row>
    <row r="27" spans="1:17" ht="51.95" customHeight="1">
      <c r="A27" s="196"/>
      <c r="B27" s="6">
        <v>22</v>
      </c>
      <c r="C27" s="7" t="s">
        <v>114</v>
      </c>
      <c r="D27" s="13" t="s">
        <v>115</v>
      </c>
      <c r="E27" s="210" t="s">
        <v>1049</v>
      </c>
      <c r="F27" s="18">
        <v>110</v>
      </c>
      <c r="G27" s="18"/>
      <c r="H27" s="18">
        <v>99</v>
      </c>
      <c r="I27" s="36"/>
      <c r="J27" s="36">
        <v>11</v>
      </c>
      <c r="K27" s="18">
        <f t="shared" si="0"/>
        <v>110</v>
      </c>
      <c r="L27" s="10" t="s">
        <v>72</v>
      </c>
      <c r="M27" s="12" t="s">
        <v>110</v>
      </c>
      <c r="N27" s="12" t="s">
        <v>111</v>
      </c>
      <c r="O27" s="208" t="s">
        <v>1050</v>
      </c>
      <c r="P27" s="162" t="s">
        <v>883</v>
      </c>
      <c r="Q27" s="88" t="s">
        <v>930</v>
      </c>
    </row>
    <row r="28" spans="1:17" ht="61.5" customHeight="1">
      <c r="A28" s="196"/>
      <c r="B28" s="6">
        <v>23</v>
      </c>
      <c r="C28" s="7" t="s">
        <v>116</v>
      </c>
      <c r="D28" s="19" t="s">
        <v>108</v>
      </c>
      <c r="E28" s="211" t="s">
        <v>1051</v>
      </c>
      <c r="F28" s="21">
        <v>138</v>
      </c>
      <c r="G28" s="21">
        <v>138</v>
      </c>
      <c r="H28" s="21"/>
      <c r="I28" s="37"/>
      <c r="J28" s="37"/>
      <c r="K28" s="21">
        <v>138</v>
      </c>
      <c r="L28" s="20" t="s">
        <v>72</v>
      </c>
      <c r="M28" s="43" t="s">
        <v>110</v>
      </c>
      <c r="N28" s="43" t="s">
        <v>111</v>
      </c>
      <c r="O28" s="208" t="s">
        <v>1052</v>
      </c>
      <c r="P28" s="162" t="s">
        <v>884</v>
      </c>
      <c r="Q28" s="88" t="s">
        <v>930</v>
      </c>
    </row>
    <row r="29" spans="1:17" ht="60" customHeight="1">
      <c r="A29" s="196"/>
      <c r="B29" s="6">
        <v>24</v>
      </c>
      <c r="C29" s="7" t="s">
        <v>117</v>
      </c>
      <c r="D29" s="13" t="s">
        <v>71</v>
      </c>
      <c r="E29" s="210" t="s">
        <v>1028</v>
      </c>
      <c r="F29" s="22">
        <v>30</v>
      </c>
      <c r="G29" s="22"/>
      <c r="H29" s="22">
        <v>30</v>
      </c>
      <c r="I29" s="36"/>
      <c r="J29" s="36"/>
      <c r="K29" s="18">
        <f t="shared" si="0"/>
        <v>30</v>
      </c>
      <c r="L29" s="10" t="s">
        <v>72</v>
      </c>
      <c r="M29" s="12" t="s">
        <v>110</v>
      </c>
      <c r="N29" s="12" t="s">
        <v>118</v>
      </c>
      <c r="O29" s="208" t="s">
        <v>1029</v>
      </c>
      <c r="P29" s="162" t="s">
        <v>885</v>
      </c>
      <c r="Q29" s="88" t="s">
        <v>930</v>
      </c>
    </row>
    <row r="30" spans="1:17" ht="54" customHeight="1">
      <c r="A30" s="196"/>
      <c r="B30" s="6">
        <v>25</v>
      </c>
      <c r="C30" s="7" t="s">
        <v>119</v>
      </c>
      <c r="D30" s="13" t="s">
        <v>120</v>
      </c>
      <c r="E30" s="210" t="s">
        <v>1030</v>
      </c>
      <c r="F30" s="18">
        <v>80</v>
      </c>
      <c r="G30" s="18"/>
      <c r="H30" s="18">
        <v>80</v>
      </c>
      <c r="I30" s="36"/>
      <c r="J30" s="36"/>
      <c r="K30" s="18">
        <f t="shared" si="0"/>
        <v>80</v>
      </c>
      <c r="L30" s="10" t="s">
        <v>72</v>
      </c>
      <c r="M30" s="12" t="s">
        <v>110</v>
      </c>
      <c r="N30" s="12" t="s">
        <v>121</v>
      </c>
      <c r="O30" s="208" t="s">
        <v>1053</v>
      </c>
      <c r="P30" s="162" t="s">
        <v>823</v>
      </c>
      <c r="Q30" s="88" t="s">
        <v>930</v>
      </c>
    </row>
    <row r="31" spans="1:17" ht="57.95" customHeight="1">
      <c r="A31" s="196"/>
      <c r="B31" s="6">
        <v>26</v>
      </c>
      <c r="C31" s="7" t="s">
        <v>122</v>
      </c>
      <c r="D31" s="8" t="s">
        <v>106</v>
      </c>
      <c r="E31" s="210" t="s">
        <v>1031</v>
      </c>
      <c r="F31" s="18">
        <v>79.8</v>
      </c>
      <c r="G31" s="18"/>
      <c r="H31" s="18">
        <v>79.8</v>
      </c>
      <c r="I31" s="36"/>
      <c r="J31" s="36"/>
      <c r="K31" s="18">
        <f t="shared" si="0"/>
        <v>79.8</v>
      </c>
      <c r="L31" s="10" t="s">
        <v>72</v>
      </c>
      <c r="M31" s="12" t="s">
        <v>110</v>
      </c>
      <c r="N31" s="42" t="s">
        <v>121</v>
      </c>
      <c r="O31" s="208" t="s">
        <v>1032</v>
      </c>
      <c r="P31" s="162" t="s">
        <v>886</v>
      </c>
      <c r="Q31" s="88" t="s">
        <v>930</v>
      </c>
    </row>
    <row r="32" spans="1:17" ht="59.1" customHeight="1">
      <c r="A32" s="196" t="s">
        <v>69</v>
      </c>
      <c r="B32" s="6">
        <v>27</v>
      </c>
      <c r="C32" s="7" t="s">
        <v>123</v>
      </c>
      <c r="D32" s="8" t="s">
        <v>124</v>
      </c>
      <c r="E32" s="210" t="s">
        <v>1054</v>
      </c>
      <c r="F32" s="18">
        <v>169.5</v>
      </c>
      <c r="G32" s="18"/>
      <c r="H32" s="18">
        <v>169.5</v>
      </c>
      <c r="I32" s="38"/>
      <c r="J32" s="38"/>
      <c r="K32" s="18">
        <f t="shared" si="0"/>
        <v>169.5</v>
      </c>
      <c r="L32" s="10" t="s">
        <v>72</v>
      </c>
      <c r="M32" s="12" t="s">
        <v>110</v>
      </c>
      <c r="N32" s="42" t="s">
        <v>125</v>
      </c>
      <c r="O32" s="208" t="s">
        <v>1055</v>
      </c>
      <c r="P32" s="162" t="s">
        <v>887</v>
      </c>
      <c r="Q32" s="88" t="s">
        <v>930</v>
      </c>
    </row>
    <row r="33" spans="1:17" ht="60" customHeight="1">
      <c r="A33" s="196"/>
      <c r="B33" s="6">
        <v>28</v>
      </c>
      <c r="C33" s="7" t="s">
        <v>126</v>
      </c>
      <c r="D33" s="19" t="s">
        <v>99</v>
      </c>
      <c r="E33" s="211" t="s">
        <v>1056</v>
      </c>
      <c r="F33" s="21">
        <v>96.7</v>
      </c>
      <c r="G33" s="21"/>
      <c r="H33" s="21"/>
      <c r="I33" s="37"/>
      <c r="J33" s="37">
        <v>96.7</v>
      </c>
      <c r="K33" s="21">
        <f t="shared" si="0"/>
        <v>96.7</v>
      </c>
      <c r="L33" s="20" t="s">
        <v>72</v>
      </c>
      <c r="M33" s="43" t="s">
        <v>110</v>
      </c>
      <c r="N33" s="43" t="s">
        <v>125</v>
      </c>
      <c r="O33" s="208" t="s">
        <v>1057</v>
      </c>
      <c r="P33" s="162" t="s">
        <v>809</v>
      </c>
      <c r="Q33" s="88" t="s">
        <v>930</v>
      </c>
    </row>
    <row r="34" spans="1:17" ht="55.5" customHeight="1">
      <c r="A34" s="196"/>
      <c r="B34" s="6">
        <v>29</v>
      </c>
      <c r="C34" s="7" t="s">
        <v>127</v>
      </c>
      <c r="D34" s="13" t="s">
        <v>128</v>
      </c>
      <c r="E34" s="212" t="s">
        <v>1058</v>
      </c>
      <c r="F34" s="13">
        <v>60</v>
      </c>
      <c r="G34" s="35"/>
      <c r="H34" s="35">
        <v>60</v>
      </c>
      <c r="I34" s="35"/>
      <c r="J34" s="35"/>
      <c r="K34" s="29">
        <f t="shared" si="0"/>
        <v>60</v>
      </c>
      <c r="L34" s="10" t="s">
        <v>72</v>
      </c>
      <c r="M34" s="12" t="s">
        <v>129</v>
      </c>
      <c r="N34" s="12" t="s">
        <v>130</v>
      </c>
      <c r="O34" s="208" t="s">
        <v>1059</v>
      </c>
      <c r="P34" s="162" t="s">
        <v>888</v>
      </c>
      <c r="Q34" s="88" t="s">
        <v>930</v>
      </c>
    </row>
    <row r="35" spans="1:17" ht="44.1" customHeight="1">
      <c r="A35" s="196"/>
      <c r="B35" s="6">
        <v>30</v>
      </c>
      <c r="C35" s="24" t="s">
        <v>131</v>
      </c>
      <c r="D35" s="13" t="s">
        <v>84</v>
      </c>
      <c r="E35" s="25" t="s">
        <v>132</v>
      </c>
      <c r="F35" s="13">
        <v>5</v>
      </c>
      <c r="G35" s="35"/>
      <c r="H35" s="35">
        <v>5</v>
      </c>
      <c r="I35" s="35"/>
      <c r="J35" s="35"/>
      <c r="K35" s="29">
        <f t="shared" si="0"/>
        <v>5</v>
      </c>
      <c r="L35" s="10" t="s">
        <v>72</v>
      </c>
      <c r="M35" s="12" t="s">
        <v>129</v>
      </c>
      <c r="N35" s="12" t="s">
        <v>130</v>
      </c>
      <c r="O35" s="9" t="s">
        <v>1002</v>
      </c>
      <c r="P35" s="162" t="s">
        <v>889</v>
      </c>
      <c r="Q35" s="88" t="s">
        <v>930</v>
      </c>
    </row>
    <row r="36" spans="1:17" ht="44.1" customHeight="1">
      <c r="A36" s="196"/>
      <c r="B36" s="6">
        <v>31</v>
      </c>
      <c r="C36" s="24" t="s">
        <v>131</v>
      </c>
      <c r="D36" s="13" t="s">
        <v>84</v>
      </c>
      <c r="E36" s="213" t="s">
        <v>1060</v>
      </c>
      <c r="F36" s="13">
        <v>65</v>
      </c>
      <c r="G36" s="35"/>
      <c r="H36" s="35">
        <v>65</v>
      </c>
      <c r="I36" s="35"/>
      <c r="J36" s="35"/>
      <c r="K36" s="29">
        <f t="shared" si="0"/>
        <v>65</v>
      </c>
      <c r="L36" s="10" t="s">
        <v>72</v>
      </c>
      <c r="M36" s="12" t="s">
        <v>129</v>
      </c>
      <c r="N36" s="12" t="s">
        <v>130</v>
      </c>
      <c r="O36" s="208" t="s">
        <v>1061</v>
      </c>
      <c r="P36" s="162" t="s">
        <v>889</v>
      </c>
      <c r="Q36" s="88" t="s">
        <v>930</v>
      </c>
    </row>
    <row r="37" spans="1:17" ht="60" customHeight="1">
      <c r="A37" s="196"/>
      <c r="B37" s="6">
        <v>32</v>
      </c>
      <c r="C37" s="7" t="s">
        <v>133</v>
      </c>
      <c r="D37" s="13" t="s">
        <v>128</v>
      </c>
      <c r="E37" s="213" t="s">
        <v>1062</v>
      </c>
      <c r="F37" s="26">
        <v>120</v>
      </c>
      <c r="G37" s="35"/>
      <c r="H37" s="39">
        <v>120</v>
      </c>
      <c r="I37" s="35"/>
      <c r="J37" s="35"/>
      <c r="K37" s="29">
        <f t="shared" si="0"/>
        <v>120</v>
      </c>
      <c r="L37" s="10" t="s">
        <v>72</v>
      </c>
      <c r="M37" s="12" t="s">
        <v>129</v>
      </c>
      <c r="N37" s="12" t="s">
        <v>130</v>
      </c>
      <c r="O37" s="208" t="s">
        <v>1063</v>
      </c>
      <c r="P37" s="162" t="s">
        <v>888</v>
      </c>
      <c r="Q37" s="88" t="s">
        <v>930</v>
      </c>
    </row>
    <row r="38" spans="1:17" ht="62.25" customHeight="1">
      <c r="A38" s="196"/>
      <c r="B38" s="6">
        <v>33</v>
      </c>
      <c r="C38" s="7" t="s">
        <v>134</v>
      </c>
      <c r="D38" s="13" t="s">
        <v>135</v>
      </c>
      <c r="E38" s="213" t="s">
        <v>1064</v>
      </c>
      <c r="F38" s="13">
        <v>100</v>
      </c>
      <c r="G38" s="35"/>
      <c r="H38" s="35">
        <v>100</v>
      </c>
      <c r="I38" s="35"/>
      <c r="J38" s="35"/>
      <c r="K38" s="29">
        <f t="shared" si="0"/>
        <v>100</v>
      </c>
      <c r="L38" s="10" t="s">
        <v>72</v>
      </c>
      <c r="M38" s="12" t="s">
        <v>129</v>
      </c>
      <c r="N38" s="12" t="s">
        <v>121</v>
      </c>
      <c r="O38" s="208" t="s">
        <v>1065</v>
      </c>
      <c r="P38" s="162" t="s">
        <v>890</v>
      </c>
      <c r="Q38" s="88" t="s">
        <v>930</v>
      </c>
    </row>
    <row r="39" spans="1:17" ht="65.099999999999994" customHeight="1">
      <c r="A39" s="196"/>
      <c r="B39" s="6">
        <v>34</v>
      </c>
      <c r="C39" s="7" t="s">
        <v>136</v>
      </c>
      <c r="D39" s="13" t="s">
        <v>137</v>
      </c>
      <c r="E39" s="213" t="s">
        <v>1066</v>
      </c>
      <c r="F39" s="13">
        <v>50</v>
      </c>
      <c r="G39" s="35"/>
      <c r="H39" s="35"/>
      <c r="I39" s="35"/>
      <c r="J39" s="35">
        <v>50</v>
      </c>
      <c r="K39" s="29">
        <f t="shared" si="0"/>
        <v>50</v>
      </c>
      <c r="L39" s="10" t="s">
        <v>72</v>
      </c>
      <c r="M39" s="12" t="s">
        <v>129</v>
      </c>
      <c r="N39" s="12" t="s">
        <v>138</v>
      </c>
      <c r="O39" s="208" t="s">
        <v>1067</v>
      </c>
      <c r="P39" s="162" t="s">
        <v>891</v>
      </c>
      <c r="Q39" s="88" t="s">
        <v>930</v>
      </c>
    </row>
    <row r="40" spans="1:17" ht="66" customHeight="1">
      <c r="A40" s="196" t="s">
        <v>69</v>
      </c>
      <c r="B40" s="6">
        <v>35</v>
      </c>
      <c r="C40" s="7" t="s">
        <v>139</v>
      </c>
      <c r="D40" s="13" t="s">
        <v>94</v>
      </c>
      <c r="E40" s="212" t="s">
        <v>1068</v>
      </c>
      <c r="F40" s="13">
        <v>38</v>
      </c>
      <c r="G40" s="35"/>
      <c r="H40" s="35"/>
      <c r="I40" s="35"/>
      <c r="J40" s="35">
        <v>38</v>
      </c>
      <c r="K40" s="29">
        <f t="shared" si="0"/>
        <v>38</v>
      </c>
      <c r="L40" s="10" t="s">
        <v>72</v>
      </c>
      <c r="M40" s="12" t="s">
        <v>129</v>
      </c>
      <c r="N40" s="12" t="s">
        <v>89</v>
      </c>
      <c r="O40" s="208" t="s">
        <v>1069</v>
      </c>
      <c r="P40" s="162" t="s">
        <v>892</v>
      </c>
      <c r="Q40" s="88" t="s">
        <v>930</v>
      </c>
    </row>
    <row r="41" spans="1:17" ht="44.1" customHeight="1">
      <c r="A41" s="196"/>
      <c r="B41" s="6">
        <v>36</v>
      </c>
      <c r="C41" s="7" t="s">
        <v>140</v>
      </c>
      <c r="D41" s="13" t="s">
        <v>94</v>
      </c>
      <c r="E41" s="213" t="s">
        <v>1070</v>
      </c>
      <c r="F41" s="13">
        <v>42</v>
      </c>
      <c r="G41" s="35"/>
      <c r="H41" s="35"/>
      <c r="I41" s="35"/>
      <c r="J41" s="35">
        <v>42</v>
      </c>
      <c r="K41" s="29">
        <f t="shared" si="0"/>
        <v>42</v>
      </c>
      <c r="L41" s="10" t="s">
        <v>72</v>
      </c>
      <c r="M41" s="12" t="s">
        <v>129</v>
      </c>
      <c r="N41" s="12" t="s">
        <v>89</v>
      </c>
      <c r="O41" s="208" t="s">
        <v>1071</v>
      </c>
      <c r="P41" s="162" t="s">
        <v>893</v>
      </c>
      <c r="Q41" s="88" t="s">
        <v>930</v>
      </c>
    </row>
    <row r="42" spans="1:17" ht="50.1" customHeight="1">
      <c r="A42" s="196"/>
      <c r="B42" s="6">
        <v>37</v>
      </c>
      <c r="C42" s="7" t="s">
        <v>141</v>
      </c>
      <c r="D42" s="27" t="s">
        <v>120</v>
      </c>
      <c r="E42" s="28" t="s">
        <v>142</v>
      </c>
      <c r="F42" s="29">
        <v>43</v>
      </c>
      <c r="G42" s="40">
        <v>43</v>
      </c>
      <c r="H42" s="35"/>
      <c r="I42" s="41"/>
      <c r="J42" s="41"/>
      <c r="K42" s="29">
        <f t="shared" si="0"/>
        <v>43</v>
      </c>
      <c r="L42" s="10" t="s">
        <v>72</v>
      </c>
      <c r="M42" s="42" t="s">
        <v>144</v>
      </c>
      <c r="N42" s="42" t="s">
        <v>144</v>
      </c>
      <c r="O42" s="15" t="s">
        <v>143</v>
      </c>
      <c r="P42" s="162" t="s">
        <v>824</v>
      </c>
      <c r="Q42" s="157" t="s">
        <v>931</v>
      </c>
    </row>
    <row r="43" spans="1:17" ht="44.1" customHeight="1">
      <c r="A43" s="196"/>
      <c r="B43" s="6">
        <v>38</v>
      </c>
      <c r="C43" s="7" t="s">
        <v>145</v>
      </c>
      <c r="D43" s="30" t="s">
        <v>146</v>
      </c>
      <c r="E43" s="28" t="s">
        <v>147</v>
      </c>
      <c r="F43" s="29">
        <v>230</v>
      </c>
      <c r="G43" s="40">
        <v>230</v>
      </c>
      <c r="H43" s="35"/>
      <c r="I43" s="41"/>
      <c r="J43" s="41"/>
      <c r="K43" s="29">
        <f t="shared" si="0"/>
        <v>230</v>
      </c>
      <c r="L43" s="10" t="s">
        <v>72</v>
      </c>
      <c r="M43" s="42" t="s">
        <v>144</v>
      </c>
      <c r="N43" s="42" t="s">
        <v>144</v>
      </c>
      <c r="O43" s="15" t="s">
        <v>148</v>
      </c>
      <c r="P43" s="162" t="s">
        <v>863</v>
      </c>
      <c r="Q43" s="157" t="s">
        <v>931</v>
      </c>
    </row>
    <row r="44" spans="1:17" ht="44.1" customHeight="1">
      <c r="A44" s="196"/>
      <c r="B44" s="6">
        <v>39</v>
      </c>
      <c r="C44" s="7" t="s">
        <v>149</v>
      </c>
      <c r="D44" s="27" t="s">
        <v>150</v>
      </c>
      <c r="E44" s="28" t="s">
        <v>151</v>
      </c>
      <c r="F44" s="29">
        <v>85</v>
      </c>
      <c r="G44" s="40">
        <v>85</v>
      </c>
      <c r="H44" s="35"/>
      <c r="I44" s="41"/>
      <c r="J44" s="41"/>
      <c r="K44" s="29">
        <f t="shared" si="0"/>
        <v>85</v>
      </c>
      <c r="L44" s="10" t="s">
        <v>72</v>
      </c>
      <c r="M44" s="42" t="s">
        <v>144</v>
      </c>
      <c r="N44" s="42" t="s">
        <v>144</v>
      </c>
      <c r="O44" s="15" t="s">
        <v>152</v>
      </c>
      <c r="P44" s="163" t="s">
        <v>825</v>
      </c>
      <c r="Q44" s="157" t="s">
        <v>931</v>
      </c>
    </row>
    <row r="45" spans="1:17" ht="44.1" customHeight="1">
      <c r="A45" s="196"/>
      <c r="B45" s="6">
        <v>40</v>
      </c>
      <c r="C45" s="7" t="s">
        <v>153</v>
      </c>
      <c r="D45" s="27" t="s">
        <v>154</v>
      </c>
      <c r="E45" s="28" t="s">
        <v>142</v>
      </c>
      <c r="F45" s="29">
        <v>42</v>
      </c>
      <c r="G45" s="40">
        <v>42</v>
      </c>
      <c r="H45" s="35"/>
      <c r="I45" s="41"/>
      <c r="J45" s="41"/>
      <c r="K45" s="29">
        <f t="shared" si="0"/>
        <v>42</v>
      </c>
      <c r="L45" s="10" t="s">
        <v>72</v>
      </c>
      <c r="M45" s="42" t="s">
        <v>144</v>
      </c>
      <c r="N45" s="42" t="s">
        <v>144</v>
      </c>
      <c r="O45" s="15" t="s">
        <v>155</v>
      </c>
      <c r="P45" s="162" t="s">
        <v>864</v>
      </c>
      <c r="Q45" s="157" t="s">
        <v>931</v>
      </c>
    </row>
    <row r="46" spans="1:17" ht="44.1" customHeight="1">
      <c r="A46" s="196"/>
      <c r="B46" s="6">
        <v>41</v>
      </c>
      <c r="C46" s="7" t="s">
        <v>156</v>
      </c>
      <c r="D46" s="27" t="s">
        <v>124</v>
      </c>
      <c r="E46" s="28" t="s">
        <v>157</v>
      </c>
      <c r="F46" s="29">
        <v>160</v>
      </c>
      <c r="G46" s="40">
        <v>160</v>
      </c>
      <c r="H46" s="35"/>
      <c r="I46" s="41"/>
      <c r="J46" s="41"/>
      <c r="K46" s="29">
        <f t="shared" si="0"/>
        <v>160</v>
      </c>
      <c r="L46" s="10" t="s">
        <v>72</v>
      </c>
      <c r="M46" s="42" t="s">
        <v>144</v>
      </c>
      <c r="N46" s="42" t="s">
        <v>144</v>
      </c>
      <c r="O46" s="15" t="s">
        <v>158</v>
      </c>
      <c r="P46" s="162" t="s">
        <v>865</v>
      </c>
      <c r="Q46" s="157" t="s">
        <v>931</v>
      </c>
    </row>
    <row r="47" spans="1:17" ht="44.1" customHeight="1">
      <c r="A47" s="196"/>
      <c r="B47" s="6">
        <v>42</v>
      </c>
      <c r="C47" s="7" t="s">
        <v>159</v>
      </c>
      <c r="D47" s="27" t="s">
        <v>160</v>
      </c>
      <c r="E47" s="28" t="s">
        <v>161</v>
      </c>
      <c r="F47" s="29">
        <v>54</v>
      </c>
      <c r="G47" s="40">
        <v>54</v>
      </c>
      <c r="H47" s="35"/>
      <c r="I47" s="41"/>
      <c r="J47" s="41"/>
      <c r="K47" s="29">
        <f t="shared" si="0"/>
        <v>54</v>
      </c>
      <c r="L47" s="10" t="s">
        <v>72</v>
      </c>
      <c r="M47" s="42" t="s">
        <v>144</v>
      </c>
      <c r="N47" s="42" t="s">
        <v>144</v>
      </c>
      <c r="O47" s="15" t="s">
        <v>162</v>
      </c>
      <c r="P47" s="163" t="s">
        <v>826</v>
      </c>
      <c r="Q47" s="157" t="s">
        <v>931</v>
      </c>
    </row>
    <row r="48" spans="1:17" ht="51.95" customHeight="1">
      <c r="A48" s="196"/>
      <c r="B48" s="6">
        <v>43</v>
      </c>
      <c r="C48" s="7" t="s">
        <v>163</v>
      </c>
      <c r="D48" s="27" t="s">
        <v>160</v>
      </c>
      <c r="E48" s="28" t="s">
        <v>161</v>
      </c>
      <c r="F48" s="29">
        <v>110</v>
      </c>
      <c r="G48" s="40">
        <v>110</v>
      </c>
      <c r="H48" s="35"/>
      <c r="I48" s="41"/>
      <c r="J48" s="41"/>
      <c r="K48" s="29">
        <f t="shared" si="0"/>
        <v>110</v>
      </c>
      <c r="L48" s="10" t="s">
        <v>72</v>
      </c>
      <c r="M48" s="42" t="s">
        <v>144</v>
      </c>
      <c r="N48" s="42" t="s">
        <v>144</v>
      </c>
      <c r="O48" s="15" t="s">
        <v>164</v>
      </c>
      <c r="P48" s="163" t="s">
        <v>827</v>
      </c>
      <c r="Q48" s="157" t="s">
        <v>931</v>
      </c>
    </row>
    <row r="49" spans="1:17" ht="44.1" customHeight="1">
      <c r="A49" s="196" t="s">
        <v>69</v>
      </c>
      <c r="B49" s="6">
        <v>44</v>
      </c>
      <c r="C49" s="7" t="s">
        <v>165</v>
      </c>
      <c r="D49" s="27" t="s">
        <v>166</v>
      </c>
      <c r="E49" s="28" t="s">
        <v>167</v>
      </c>
      <c r="F49" s="29">
        <v>42</v>
      </c>
      <c r="G49" s="40">
        <v>42</v>
      </c>
      <c r="H49" s="35"/>
      <c r="I49" s="41"/>
      <c r="J49" s="41"/>
      <c r="K49" s="29">
        <f t="shared" si="0"/>
        <v>42</v>
      </c>
      <c r="L49" s="10" t="s">
        <v>72</v>
      </c>
      <c r="M49" s="42" t="s">
        <v>144</v>
      </c>
      <c r="N49" s="42" t="s">
        <v>144</v>
      </c>
      <c r="O49" s="15" t="s">
        <v>168</v>
      </c>
      <c r="P49" s="162" t="s">
        <v>866</v>
      </c>
      <c r="Q49" s="157" t="s">
        <v>931</v>
      </c>
    </row>
    <row r="50" spans="1:17" ht="44.1" customHeight="1">
      <c r="A50" s="196"/>
      <c r="B50" s="6">
        <v>45</v>
      </c>
      <c r="C50" s="7" t="s">
        <v>169</v>
      </c>
      <c r="D50" s="27" t="s">
        <v>137</v>
      </c>
      <c r="E50" s="28" t="s">
        <v>170</v>
      </c>
      <c r="F50" s="29">
        <v>105</v>
      </c>
      <c r="G50" s="40">
        <v>105</v>
      </c>
      <c r="H50" s="35"/>
      <c r="I50" s="41"/>
      <c r="J50" s="41"/>
      <c r="K50" s="29">
        <f t="shared" si="0"/>
        <v>105</v>
      </c>
      <c r="L50" s="10" t="s">
        <v>72</v>
      </c>
      <c r="M50" s="42" t="s">
        <v>144</v>
      </c>
      <c r="N50" s="42" t="s">
        <v>144</v>
      </c>
      <c r="O50" s="15" t="s">
        <v>171</v>
      </c>
      <c r="P50" s="163" t="s">
        <v>827</v>
      </c>
      <c r="Q50" s="157" t="s">
        <v>931</v>
      </c>
    </row>
    <row r="51" spans="1:17" ht="44.1" customHeight="1">
      <c r="A51" s="196"/>
      <c r="B51" s="6">
        <v>46</v>
      </c>
      <c r="C51" s="7" t="s">
        <v>172</v>
      </c>
      <c r="D51" s="27" t="s">
        <v>173</v>
      </c>
      <c r="E51" s="28" t="s">
        <v>170</v>
      </c>
      <c r="F51" s="29">
        <v>202</v>
      </c>
      <c r="G51" s="40">
        <v>202</v>
      </c>
      <c r="H51" s="35"/>
      <c r="I51" s="41"/>
      <c r="J51" s="41"/>
      <c r="K51" s="29">
        <f t="shared" si="0"/>
        <v>202</v>
      </c>
      <c r="L51" s="10" t="s">
        <v>72</v>
      </c>
      <c r="M51" s="17" t="s">
        <v>144</v>
      </c>
      <c r="N51" s="17" t="s">
        <v>144</v>
      </c>
      <c r="O51" s="15" t="s">
        <v>174</v>
      </c>
      <c r="P51" s="163" t="s">
        <v>828</v>
      </c>
      <c r="Q51" s="157" t="s">
        <v>931</v>
      </c>
    </row>
    <row r="52" spans="1:17" ht="54" customHeight="1">
      <c r="A52" s="196"/>
      <c r="B52" s="6">
        <v>47</v>
      </c>
      <c r="C52" s="7" t="s">
        <v>175</v>
      </c>
      <c r="D52" s="27" t="s">
        <v>176</v>
      </c>
      <c r="E52" s="28" t="s">
        <v>177</v>
      </c>
      <c r="F52" s="29">
        <v>82</v>
      </c>
      <c r="G52" s="40">
        <v>82</v>
      </c>
      <c r="H52" s="35"/>
      <c r="I52" s="41"/>
      <c r="J52" s="41"/>
      <c r="K52" s="29">
        <f t="shared" si="0"/>
        <v>82</v>
      </c>
      <c r="L52" s="10" t="s">
        <v>72</v>
      </c>
      <c r="M52" s="42" t="s">
        <v>144</v>
      </c>
      <c r="N52" s="42" t="s">
        <v>144</v>
      </c>
      <c r="O52" s="15" t="s">
        <v>178</v>
      </c>
      <c r="P52" s="162" t="s">
        <v>867</v>
      </c>
      <c r="Q52" s="157" t="s">
        <v>931</v>
      </c>
    </row>
    <row r="53" spans="1:17" ht="54" customHeight="1">
      <c r="A53" s="196"/>
      <c r="B53" s="6">
        <v>48</v>
      </c>
      <c r="C53" s="7" t="s">
        <v>179</v>
      </c>
      <c r="D53" s="27" t="s">
        <v>103</v>
      </c>
      <c r="E53" s="28" t="s">
        <v>180</v>
      </c>
      <c r="F53" s="29">
        <v>87</v>
      </c>
      <c r="G53" s="40">
        <v>87</v>
      </c>
      <c r="H53" s="35"/>
      <c r="I53" s="41"/>
      <c r="J53" s="41"/>
      <c r="K53" s="29">
        <f t="shared" si="0"/>
        <v>87</v>
      </c>
      <c r="L53" s="10" t="s">
        <v>72</v>
      </c>
      <c r="M53" s="42" t="s">
        <v>144</v>
      </c>
      <c r="N53" s="42" t="s">
        <v>144</v>
      </c>
      <c r="O53" s="15" t="s">
        <v>181</v>
      </c>
      <c r="P53" s="163" t="s">
        <v>829</v>
      </c>
      <c r="Q53" s="157" t="s">
        <v>931</v>
      </c>
    </row>
    <row r="54" spans="1:17" ht="48" customHeight="1">
      <c r="A54" s="196"/>
      <c r="B54" s="6">
        <v>49</v>
      </c>
      <c r="C54" s="7" t="s">
        <v>182</v>
      </c>
      <c r="D54" s="27" t="s">
        <v>103</v>
      </c>
      <c r="E54" s="28" t="s">
        <v>177</v>
      </c>
      <c r="F54" s="29">
        <v>38</v>
      </c>
      <c r="G54" s="40">
        <v>38</v>
      </c>
      <c r="H54" s="35"/>
      <c r="I54" s="41"/>
      <c r="J54" s="41"/>
      <c r="K54" s="29">
        <f t="shared" si="0"/>
        <v>38</v>
      </c>
      <c r="L54" s="10" t="s">
        <v>72</v>
      </c>
      <c r="M54" s="42" t="s">
        <v>144</v>
      </c>
      <c r="N54" s="42" t="s">
        <v>144</v>
      </c>
      <c r="O54" s="15" t="s">
        <v>178</v>
      </c>
      <c r="P54" s="163" t="s">
        <v>830</v>
      </c>
      <c r="Q54" s="157" t="s">
        <v>931</v>
      </c>
    </row>
    <row r="55" spans="1:17" ht="48" customHeight="1">
      <c r="A55" s="196"/>
      <c r="B55" s="6">
        <v>50</v>
      </c>
      <c r="C55" s="7" t="s">
        <v>183</v>
      </c>
      <c r="D55" s="27" t="s">
        <v>184</v>
      </c>
      <c r="E55" s="28" t="s">
        <v>185</v>
      </c>
      <c r="F55" s="29">
        <v>25</v>
      </c>
      <c r="G55" s="40">
        <v>25</v>
      </c>
      <c r="H55" s="35"/>
      <c r="I55" s="41"/>
      <c r="J55" s="41"/>
      <c r="K55" s="29">
        <f t="shared" si="0"/>
        <v>25</v>
      </c>
      <c r="L55" s="10" t="s">
        <v>72</v>
      </c>
      <c r="M55" s="42" t="s">
        <v>144</v>
      </c>
      <c r="N55" s="42" t="s">
        <v>144</v>
      </c>
      <c r="O55" s="15" t="s">
        <v>186</v>
      </c>
      <c r="P55" s="162" t="s">
        <v>868</v>
      </c>
      <c r="Q55" s="157" t="s">
        <v>931</v>
      </c>
    </row>
    <row r="56" spans="1:17" ht="54" customHeight="1">
      <c r="A56" s="196"/>
      <c r="B56" s="6">
        <v>51</v>
      </c>
      <c r="C56" s="7" t="s">
        <v>187</v>
      </c>
      <c r="D56" s="27" t="s">
        <v>188</v>
      </c>
      <c r="E56" s="28" t="s">
        <v>189</v>
      </c>
      <c r="F56" s="29">
        <v>51</v>
      </c>
      <c r="G56" s="40">
        <v>51</v>
      </c>
      <c r="H56" s="35"/>
      <c r="I56" s="41"/>
      <c r="J56" s="41"/>
      <c r="K56" s="29">
        <f t="shared" si="0"/>
        <v>51</v>
      </c>
      <c r="L56" s="10" t="s">
        <v>72</v>
      </c>
      <c r="M56" s="42" t="s">
        <v>144</v>
      </c>
      <c r="N56" s="42" t="s">
        <v>144</v>
      </c>
      <c r="O56" s="15" t="s">
        <v>190</v>
      </c>
      <c r="P56" s="162" t="s">
        <v>869</v>
      </c>
      <c r="Q56" s="157" t="s">
        <v>931</v>
      </c>
    </row>
    <row r="57" spans="1:17" ht="44.1" customHeight="1">
      <c r="A57" s="196"/>
      <c r="B57" s="6">
        <v>52</v>
      </c>
      <c r="C57" s="7" t="s">
        <v>191</v>
      </c>
      <c r="D57" s="27" t="s">
        <v>192</v>
      </c>
      <c r="E57" s="28" t="s">
        <v>193</v>
      </c>
      <c r="F57" s="29">
        <v>55</v>
      </c>
      <c r="G57" s="40">
        <v>55</v>
      </c>
      <c r="H57" s="35"/>
      <c r="I57" s="41"/>
      <c r="J57" s="41"/>
      <c r="K57" s="29">
        <f t="shared" si="0"/>
        <v>55</v>
      </c>
      <c r="L57" s="10" t="s">
        <v>72</v>
      </c>
      <c r="M57" s="42" t="s">
        <v>144</v>
      </c>
      <c r="N57" s="42" t="s">
        <v>144</v>
      </c>
      <c r="O57" s="15" t="s">
        <v>194</v>
      </c>
      <c r="P57" s="163" t="s">
        <v>831</v>
      </c>
      <c r="Q57" s="157" t="s">
        <v>931</v>
      </c>
    </row>
    <row r="58" spans="1:17" ht="44.1" customHeight="1">
      <c r="A58" s="196" t="s">
        <v>69</v>
      </c>
      <c r="B58" s="6">
        <v>53</v>
      </c>
      <c r="C58" s="7" t="s">
        <v>195</v>
      </c>
      <c r="D58" s="27" t="s">
        <v>196</v>
      </c>
      <c r="E58" s="28" t="s">
        <v>197</v>
      </c>
      <c r="F58" s="29">
        <v>36</v>
      </c>
      <c r="G58" s="40">
        <v>36</v>
      </c>
      <c r="H58" s="35"/>
      <c r="I58" s="41"/>
      <c r="J58" s="41"/>
      <c r="K58" s="29">
        <f t="shared" si="0"/>
        <v>36</v>
      </c>
      <c r="L58" s="10" t="s">
        <v>72</v>
      </c>
      <c r="M58" s="42" t="s">
        <v>144</v>
      </c>
      <c r="N58" s="42" t="s">
        <v>144</v>
      </c>
      <c r="O58" s="15" t="s">
        <v>198</v>
      </c>
      <c r="P58" s="163" t="s">
        <v>832</v>
      </c>
      <c r="Q58" s="157" t="s">
        <v>931</v>
      </c>
    </row>
    <row r="59" spans="1:17" ht="44.1" customHeight="1">
      <c r="A59" s="196"/>
      <c r="B59" s="6">
        <v>54</v>
      </c>
      <c r="C59" s="7" t="s">
        <v>199</v>
      </c>
      <c r="D59" s="27" t="s">
        <v>196</v>
      </c>
      <c r="E59" s="28" t="s">
        <v>200</v>
      </c>
      <c r="F59" s="29">
        <v>34</v>
      </c>
      <c r="G59" s="40">
        <v>34</v>
      </c>
      <c r="H59" s="35"/>
      <c r="I59" s="41"/>
      <c r="J59" s="41"/>
      <c r="K59" s="29">
        <f t="shared" si="0"/>
        <v>34</v>
      </c>
      <c r="L59" s="10" t="s">
        <v>72</v>
      </c>
      <c r="M59" s="42" t="s">
        <v>144</v>
      </c>
      <c r="N59" s="42" t="s">
        <v>144</v>
      </c>
      <c r="O59" s="15" t="s">
        <v>201</v>
      </c>
      <c r="P59" s="163" t="s">
        <v>833</v>
      </c>
      <c r="Q59" s="157" t="s">
        <v>931</v>
      </c>
    </row>
    <row r="60" spans="1:17" ht="44.1" customHeight="1">
      <c r="A60" s="196"/>
      <c r="B60" s="6">
        <v>55</v>
      </c>
      <c r="C60" s="7" t="s">
        <v>202</v>
      </c>
      <c r="D60" s="27" t="s">
        <v>203</v>
      </c>
      <c r="E60" s="28" t="s">
        <v>193</v>
      </c>
      <c r="F60" s="29">
        <v>35</v>
      </c>
      <c r="G60" s="40">
        <v>35</v>
      </c>
      <c r="H60" s="35"/>
      <c r="I60" s="41"/>
      <c r="J60" s="41"/>
      <c r="K60" s="29">
        <f t="shared" si="0"/>
        <v>35</v>
      </c>
      <c r="L60" s="10" t="s">
        <v>72</v>
      </c>
      <c r="M60" s="42" t="s">
        <v>144</v>
      </c>
      <c r="N60" s="42" t="s">
        <v>144</v>
      </c>
      <c r="O60" s="15" t="s">
        <v>204</v>
      </c>
      <c r="P60" s="163" t="s">
        <v>834</v>
      </c>
      <c r="Q60" s="157" t="s">
        <v>931</v>
      </c>
    </row>
    <row r="61" spans="1:17" ht="44.1" customHeight="1">
      <c r="A61" s="196"/>
      <c r="B61" s="6">
        <v>56</v>
      </c>
      <c r="C61" s="7" t="s">
        <v>205</v>
      </c>
      <c r="D61" s="27" t="s">
        <v>206</v>
      </c>
      <c r="E61" s="28" t="s">
        <v>142</v>
      </c>
      <c r="F61" s="29">
        <v>81</v>
      </c>
      <c r="G61" s="40">
        <v>81</v>
      </c>
      <c r="H61" s="35"/>
      <c r="I61" s="41"/>
      <c r="J61" s="41"/>
      <c r="K61" s="29">
        <f t="shared" si="0"/>
        <v>81</v>
      </c>
      <c r="L61" s="10" t="s">
        <v>72</v>
      </c>
      <c r="M61" s="42" t="s">
        <v>144</v>
      </c>
      <c r="N61" s="42" t="s">
        <v>144</v>
      </c>
      <c r="O61" s="15" t="s">
        <v>207</v>
      </c>
      <c r="P61" s="162" t="s">
        <v>870</v>
      </c>
      <c r="Q61" s="157" t="s">
        <v>931</v>
      </c>
    </row>
    <row r="62" spans="1:17" ht="44.1" customHeight="1">
      <c r="A62" s="196"/>
      <c r="B62" s="6">
        <v>57</v>
      </c>
      <c r="C62" s="7" t="s">
        <v>208</v>
      </c>
      <c r="D62" s="27" t="s">
        <v>209</v>
      </c>
      <c r="E62" s="28" t="s">
        <v>210</v>
      </c>
      <c r="F62" s="29">
        <v>32</v>
      </c>
      <c r="G62" s="40">
        <v>32</v>
      </c>
      <c r="H62" s="35"/>
      <c r="I62" s="41"/>
      <c r="J62" s="41"/>
      <c r="K62" s="29">
        <f t="shared" si="0"/>
        <v>32</v>
      </c>
      <c r="L62" s="10" t="s">
        <v>72</v>
      </c>
      <c r="M62" s="42" t="s">
        <v>144</v>
      </c>
      <c r="N62" s="42" t="s">
        <v>144</v>
      </c>
      <c r="O62" s="15" t="s">
        <v>211</v>
      </c>
      <c r="P62" s="162" t="s">
        <v>871</v>
      </c>
      <c r="Q62" s="157" t="s">
        <v>931</v>
      </c>
    </row>
    <row r="63" spans="1:17" ht="63" customHeight="1">
      <c r="A63" s="196"/>
      <c r="B63" s="6">
        <v>58</v>
      </c>
      <c r="C63" s="7" t="s">
        <v>212</v>
      </c>
      <c r="D63" s="27" t="s">
        <v>213</v>
      </c>
      <c r="E63" s="28" t="s">
        <v>177</v>
      </c>
      <c r="F63" s="29">
        <v>26</v>
      </c>
      <c r="G63" s="40">
        <v>26</v>
      </c>
      <c r="H63" s="35"/>
      <c r="I63" s="41"/>
      <c r="J63" s="41"/>
      <c r="K63" s="29">
        <f t="shared" si="0"/>
        <v>26</v>
      </c>
      <c r="L63" s="10" t="s">
        <v>72</v>
      </c>
      <c r="M63" s="42" t="s">
        <v>144</v>
      </c>
      <c r="N63" s="42" t="s">
        <v>144</v>
      </c>
      <c r="O63" s="15" t="s">
        <v>214</v>
      </c>
      <c r="P63" s="162" t="s">
        <v>844</v>
      </c>
      <c r="Q63" s="157" t="s">
        <v>931</v>
      </c>
    </row>
    <row r="64" spans="1:17" ht="42.95" customHeight="1">
      <c r="A64" s="196"/>
      <c r="B64" s="6">
        <v>59</v>
      </c>
      <c r="C64" s="7" t="s">
        <v>215</v>
      </c>
      <c r="D64" s="27" t="s">
        <v>108</v>
      </c>
      <c r="E64" s="28" t="s">
        <v>216</v>
      </c>
      <c r="F64" s="29">
        <v>40</v>
      </c>
      <c r="G64" s="40">
        <v>40</v>
      </c>
      <c r="H64" s="35"/>
      <c r="I64" s="41"/>
      <c r="J64" s="41"/>
      <c r="K64" s="29">
        <f t="shared" si="0"/>
        <v>40</v>
      </c>
      <c r="L64" s="10" t="s">
        <v>72</v>
      </c>
      <c r="M64" s="42" t="s">
        <v>144</v>
      </c>
      <c r="N64" s="42" t="s">
        <v>144</v>
      </c>
      <c r="O64" s="15" t="s">
        <v>217</v>
      </c>
      <c r="P64" s="163" t="s">
        <v>835</v>
      </c>
      <c r="Q64" s="157" t="s">
        <v>931</v>
      </c>
    </row>
    <row r="65" spans="1:17" ht="51.95" customHeight="1">
      <c r="A65" s="196"/>
      <c r="B65" s="6">
        <v>60</v>
      </c>
      <c r="C65" s="7" t="s">
        <v>218</v>
      </c>
      <c r="D65" s="27" t="s">
        <v>113</v>
      </c>
      <c r="E65" s="28" t="s">
        <v>219</v>
      </c>
      <c r="F65" s="29">
        <v>65</v>
      </c>
      <c r="G65" s="40">
        <v>65</v>
      </c>
      <c r="H65" s="35"/>
      <c r="I65" s="41"/>
      <c r="J65" s="41"/>
      <c r="K65" s="29">
        <f t="shared" si="0"/>
        <v>65</v>
      </c>
      <c r="L65" s="10" t="s">
        <v>72</v>
      </c>
      <c r="M65" s="42" t="s">
        <v>144</v>
      </c>
      <c r="N65" s="42" t="s">
        <v>144</v>
      </c>
      <c r="O65" s="15" t="s">
        <v>220</v>
      </c>
      <c r="P65" s="163" t="s">
        <v>836</v>
      </c>
      <c r="Q65" s="157" t="s">
        <v>931</v>
      </c>
    </row>
    <row r="66" spans="1:17" ht="51" customHeight="1">
      <c r="A66" s="196"/>
      <c r="B66" s="6">
        <v>61</v>
      </c>
      <c r="C66" s="7" t="s">
        <v>221</v>
      </c>
      <c r="D66" s="27" t="s">
        <v>91</v>
      </c>
      <c r="E66" s="28" t="s">
        <v>177</v>
      </c>
      <c r="F66" s="29">
        <v>68</v>
      </c>
      <c r="G66" s="40">
        <v>68</v>
      </c>
      <c r="H66" s="35"/>
      <c r="I66" s="41"/>
      <c r="J66" s="41"/>
      <c r="K66" s="29">
        <f t="shared" si="0"/>
        <v>68</v>
      </c>
      <c r="L66" s="10" t="s">
        <v>72</v>
      </c>
      <c r="M66" s="42" t="s">
        <v>144</v>
      </c>
      <c r="N66" s="42" t="s">
        <v>144</v>
      </c>
      <c r="O66" s="15" t="s">
        <v>222</v>
      </c>
      <c r="P66" s="163" t="s">
        <v>837</v>
      </c>
      <c r="Q66" s="157" t="s">
        <v>931</v>
      </c>
    </row>
    <row r="67" spans="1:17" ht="54.95" customHeight="1">
      <c r="A67" s="196" t="s">
        <v>69</v>
      </c>
      <c r="B67" s="6">
        <v>62</v>
      </c>
      <c r="C67" s="7" t="s">
        <v>223</v>
      </c>
      <c r="D67" s="27" t="s">
        <v>91</v>
      </c>
      <c r="E67" s="28" t="s">
        <v>177</v>
      </c>
      <c r="F67" s="29">
        <v>65</v>
      </c>
      <c r="G67" s="40">
        <v>65</v>
      </c>
      <c r="H67" s="35"/>
      <c r="I67" s="41"/>
      <c r="J67" s="41"/>
      <c r="K67" s="29">
        <f t="shared" si="0"/>
        <v>65</v>
      </c>
      <c r="L67" s="10" t="s">
        <v>72</v>
      </c>
      <c r="M67" s="42" t="s">
        <v>144</v>
      </c>
      <c r="N67" s="42" t="s">
        <v>144</v>
      </c>
      <c r="O67" s="15" t="s">
        <v>224</v>
      </c>
      <c r="P67" s="163" t="s">
        <v>838</v>
      </c>
      <c r="Q67" s="157" t="s">
        <v>931</v>
      </c>
    </row>
    <row r="68" spans="1:17" ht="44.1" customHeight="1">
      <c r="A68" s="196"/>
      <c r="B68" s="6">
        <v>63</v>
      </c>
      <c r="C68" s="7" t="s">
        <v>225</v>
      </c>
      <c r="D68" s="27" t="s">
        <v>91</v>
      </c>
      <c r="E68" s="28" t="s">
        <v>210</v>
      </c>
      <c r="F68" s="29">
        <v>55</v>
      </c>
      <c r="G68" s="40">
        <v>55</v>
      </c>
      <c r="H68" s="35"/>
      <c r="I68" s="41"/>
      <c r="J68" s="41"/>
      <c r="K68" s="29">
        <f t="shared" si="0"/>
        <v>55</v>
      </c>
      <c r="L68" s="10" t="s">
        <v>72</v>
      </c>
      <c r="M68" s="42" t="s">
        <v>144</v>
      </c>
      <c r="N68" s="42" t="s">
        <v>144</v>
      </c>
      <c r="O68" s="15" t="s">
        <v>226</v>
      </c>
      <c r="P68" s="163" t="s">
        <v>839</v>
      </c>
      <c r="Q68" s="157" t="s">
        <v>931</v>
      </c>
    </row>
    <row r="69" spans="1:17" ht="44.1" customHeight="1">
      <c r="A69" s="196"/>
      <c r="B69" s="6">
        <v>64</v>
      </c>
      <c r="C69" s="7" t="s">
        <v>227</v>
      </c>
      <c r="D69" s="27" t="s">
        <v>79</v>
      </c>
      <c r="E69" s="28" t="s">
        <v>210</v>
      </c>
      <c r="F69" s="29">
        <v>88</v>
      </c>
      <c r="G69" s="40">
        <v>88</v>
      </c>
      <c r="H69" s="35"/>
      <c r="I69" s="41"/>
      <c r="J69" s="41"/>
      <c r="K69" s="29">
        <f t="shared" si="0"/>
        <v>88</v>
      </c>
      <c r="L69" s="10" t="s">
        <v>72</v>
      </c>
      <c r="M69" s="42" t="s">
        <v>144</v>
      </c>
      <c r="N69" s="42" t="s">
        <v>144</v>
      </c>
      <c r="O69" s="15" t="s">
        <v>228</v>
      </c>
      <c r="P69" s="163" t="s">
        <v>840</v>
      </c>
      <c r="Q69" s="157" t="s">
        <v>931</v>
      </c>
    </row>
    <row r="70" spans="1:17" ht="44.1" customHeight="1">
      <c r="A70" s="196"/>
      <c r="B70" s="6">
        <v>65</v>
      </c>
      <c r="C70" s="7" t="s">
        <v>229</v>
      </c>
      <c r="D70" s="27" t="s">
        <v>94</v>
      </c>
      <c r="E70" s="28" t="s">
        <v>230</v>
      </c>
      <c r="F70" s="29">
        <v>159</v>
      </c>
      <c r="G70" s="40">
        <v>159</v>
      </c>
      <c r="H70" s="35"/>
      <c r="I70" s="41"/>
      <c r="J70" s="41"/>
      <c r="K70" s="29">
        <f t="shared" si="0"/>
        <v>159</v>
      </c>
      <c r="L70" s="10" t="s">
        <v>72</v>
      </c>
      <c r="M70" s="42" t="s">
        <v>144</v>
      </c>
      <c r="N70" s="42" t="s">
        <v>144</v>
      </c>
      <c r="O70" s="15" t="s">
        <v>231</v>
      </c>
      <c r="P70" s="163" t="s">
        <v>841</v>
      </c>
      <c r="Q70" s="157" t="s">
        <v>931</v>
      </c>
    </row>
    <row r="71" spans="1:17" ht="44.1" customHeight="1">
      <c r="A71" s="196"/>
      <c r="B71" s="6">
        <v>66</v>
      </c>
      <c r="C71" s="7" t="s">
        <v>232</v>
      </c>
      <c r="D71" s="26" t="s">
        <v>233</v>
      </c>
      <c r="E71" s="25" t="s">
        <v>170</v>
      </c>
      <c r="F71" s="29">
        <v>229</v>
      </c>
      <c r="G71" s="40">
        <v>229</v>
      </c>
      <c r="H71" s="35"/>
      <c r="I71" s="41"/>
      <c r="J71" s="41"/>
      <c r="K71" s="29">
        <f t="shared" si="0"/>
        <v>229</v>
      </c>
      <c r="L71" s="44" t="s">
        <v>72</v>
      </c>
      <c r="M71" s="42" t="s">
        <v>144</v>
      </c>
      <c r="N71" s="42" t="s">
        <v>144</v>
      </c>
      <c r="O71" s="15" t="s">
        <v>234</v>
      </c>
      <c r="P71" s="162" t="s">
        <v>872</v>
      </c>
      <c r="Q71" s="157" t="s">
        <v>931</v>
      </c>
    </row>
    <row r="72" spans="1:17" ht="44.1" customHeight="1">
      <c r="A72" s="196"/>
      <c r="B72" s="6">
        <v>67</v>
      </c>
      <c r="C72" s="7" t="s">
        <v>235</v>
      </c>
      <c r="D72" s="27" t="s">
        <v>236</v>
      </c>
      <c r="E72" s="28" t="s">
        <v>237</v>
      </c>
      <c r="F72" s="29">
        <v>28</v>
      </c>
      <c r="G72" s="40">
        <v>28</v>
      </c>
      <c r="H72" s="35"/>
      <c r="I72" s="41"/>
      <c r="J72" s="41"/>
      <c r="K72" s="29">
        <f t="shared" si="0"/>
        <v>28</v>
      </c>
      <c r="L72" s="10" t="s">
        <v>72</v>
      </c>
      <c r="M72" s="42" t="s">
        <v>144</v>
      </c>
      <c r="N72" s="42" t="s">
        <v>144</v>
      </c>
      <c r="O72" s="15" t="s">
        <v>238</v>
      </c>
      <c r="P72" s="163" t="s">
        <v>842</v>
      </c>
      <c r="Q72" s="157" t="s">
        <v>931</v>
      </c>
    </row>
    <row r="73" spans="1:17" ht="54.95" customHeight="1">
      <c r="A73" s="196"/>
      <c r="B73" s="6">
        <v>68</v>
      </c>
      <c r="C73" s="7" t="s">
        <v>239</v>
      </c>
      <c r="D73" s="27" t="s">
        <v>91</v>
      </c>
      <c r="E73" s="45" t="s">
        <v>240</v>
      </c>
      <c r="F73" s="46">
        <v>78</v>
      </c>
      <c r="G73" s="39">
        <v>78</v>
      </c>
      <c r="H73" s="35"/>
      <c r="I73" s="41"/>
      <c r="J73" s="41"/>
      <c r="K73" s="29">
        <f t="shared" si="0"/>
        <v>78</v>
      </c>
      <c r="L73" s="10" t="s">
        <v>72</v>
      </c>
      <c r="M73" s="42" t="s">
        <v>144</v>
      </c>
      <c r="N73" s="42" t="s">
        <v>144</v>
      </c>
      <c r="O73" s="15" t="s">
        <v>241</v>
      </c>
      <c r="P73" s="163" t="s">
        <v>843</v>
      </c>
      <c r="Q73" s="157" t="s">
        <v>931</v>
      </c>
    </row>
    <row r="74" spans="1:17" ht="44.1" customHeight="1">
      <c r="A74" s="196"/>
      <c r="B74" s="6">
        <v>69</v>
      </c>
      <c r="C74" s="7" t="s">
        <v>242</v>
      </c>
      <c r="D74" s="27" t="s">
        <v>213</v>
      </c>
      <c r="E74" s="45" t="s">
        <v>193</v>
      </c>
      <c r="F74" s="46">
        <v>68</v>
      </c>
      <c r="G74" s="39">
        <v>68</v>
      </c>
      <c r="H74" s="35"/>
      <c r="I74" s="41"/>
      <c r="J74" s="41"/>
      <c r="K74" s="29">
        <f t="shared" si="0"/>
        <v>68</v>
      </c>
      <c r="L74" s="10" t="s">
        <v>72</v>
      </c>
      <c r="M74" s="42" t="s">
        <v>144</v>
      </c>
      <c r="N74" s="42" t="s">
        <v>144</v>
      </c>
      <c r="O74" s="15" t="s">
        <v>214</v>
      </c>
      <c r="P74" s="163" t="s">
        <v>844</v>
      </c>
      <c r="Q74" s="157" t="s">
        <v>931</v>
      </c>
    </row>
    <row r="75" spans="1:17" ht="44.1" customHeight="1">
      <c r="A75" s="196"/>
      <c r="B75" s="6">
        <v>70</v>
      </c>
      <c r="C75" s="7" t="s">
        <v>243</v>
      </c>
      <c r="D75" s="27" t="s">
        <v>196</v>
      </c>
      <c r="E75" s="45" t="s">
        <v>244</v>
      </c>
      <c r="F75" s="46">
        <v>50</v>
      </c>
      <c r="G75" s="39">
        <v>50</v>
      </c>
      <c r="H75" s="35"/>
      <c r="I75" s="41"/>
      <c r="J75" s="41"/>
      <c r="K75" s="29">
        <f t="shared" si="0"/>
        <v>50</v>
      </c>
      <c r="L75" s="10" t="s">
        <v>72</v>
      </c>
      <c r="M75" s="42" t="s">
        <v>144</v>
      </c>
      <c r="N75" s="42" t="s">
        <v>144</v>
      </c>
      <c r="O75" s="15" t="s">
        <v>245</v>
      </c>
      <c r="P75" s="163" t="s">
        <v>845</v>
      </c>
      <c r="Q75" s="157" t="s">
        <v>931</v>
      </c>
    </row>
    <row r="76" spans="1:17" ht="44.1" customHeight="1">
      <c r="A76" s="196" t="s">
        <v>69</v>
      </c>
      <c r="B76" s="6">
        <v>71</v>
      </c>
      <c r="C76" s="7" t="s">
        <v>246</v>
      </c>
      <c r="D76" s="27" t="s">
        <v>106</v>
      </c>
      <c r="E76" s="45" t="s">
        <v>142</v>
      </c>
      <c r="F76" s="46">
        <v>40</v>
      </c>
      <c r="G76" s="39">
        <v>40</v>
      </c>
      <c r="H76" s="35"/>
      <c r="I76" s="41"/>
      <c r="J76" s="41"/>
      <c r="K76" s="29">
        <f t="shared" ref="K76:K95" si="1">G76+H76+I76+J76</f>
        <v>40</v>
      </c>
      <c r="L76" s="10" t="s">
        <v>72</v>
      </c>
      <c r="M76" s="42" t="s">
        <v>144</v>
      </c>
      <c r="N76" s="42" t="s">
        <v>144</v>
      </c>
      <c r="O76" s="15" t="s">
        <v>247</v>
      </c>
      <c r="P76" s="163" t="s">
        <v>846</v>
      </c>
      <c r="Q76" s="157" t="s">
        <v>931</v>
      </c>
    </row>
    <row r="77" spans="1:17" ht="44.1" customHeight="1">
      <c r="A77" s="196"/>
      <c r="B77" s="6">
        <v>72</v>
      </c>
      <c r="C77" s="7" t="s">
        <v>248</v>
      </c>
      <c r="D77" s="27" t="s">
        <v>135</v>
      </c>
      <c r="E77" s="45" t="s">
        <v>142</v>
      </c>
      <c r="F77" s="46">
        <v>140</v>
      </c>
      <c r="G77" s="39">
        <v>140</v>
      </c>
      <c r="H77" s="39"/>
      <c r="I77" s="41"/>
      <c r="J77" s="41"/>
      <c r="K77" s="29">
        <f t="shared" si="1"/>
        <v>140</v>
      </c>
      <c r="L77" s="10" t="s">
        <v>72</v>
      </c>
      <c r="M77" s="42" t="s">
        <v>144</v>
      </c>
      <c r="N77" s="42" t="s">
        <v>144</v>
      </c>
      <c r="O77" s="15" t="s">
        <v>249</v>
      </c>
      <c r="P77" s="163" t="s">
        <v>847</v>
      </c>
      <c r="Q77" s="157" t="s">
        <v>931</v>
      </c>
    </row>
    <row r="78" spans="1:17" ht="44.1" customHeight="1">
      <c r="A78" s="196"/>
      <c r="B78" s="6">
        <v>73</v>
      </c>
      <c r="C78" s="7" t="s">
        <v>250</v>
      </c>
      <c r="D78" s="27" t="s">
        <v>251</v>
      </c>
      <c r="E78" s="45" t="s">
        <v>252</v>
      </c>
      <c r="F78" s="46">
        <v>170</v>
      </c>
      <c r="G78" s="39">
        <v>170</v>
      </c>
      <c r="H78" s="39"/>
      <c r="I78" s="41"/>
      <c r="J78" s="41"/>
      <c r="K78" s="29">
        <f t="shared" si="1"/>
        <v>170</v>
      </c>
      <c r="L78" s="10" t="s">
        <v>72</v>
      </c>
      <c r="M78" s="42" t="s">
        <v>144</v>
      </c>
      <c r="N78" s="42" t="s">
        <v>144</v>
      </c>
      <c r="O78" s="15" t="s">
        <v>253</v>
      </c>
      <c r="P78" s="163" t="s">
        <v>848</v>
      </c>
      <c r="Q78" s="157" t="s">
        <v>931</v>
      </c>
    </row>
    <row r="79" spans="1:17" ht="44.1" customHeight="1">
      <c r="A79" s="196"/>
      <c r="B79" s="6">
        <v>74</v>
      </c>
      <c r="C79" s="7" t="s">
        <v>254</v>
      </c>
      <c r="D79" s="27" t="s">
        <v>71</v>
      </c>
      <c r="E79" s="25" t="s">
        <v>200</v>
      </c>
      <c r="F79" s="46">
        <v>150</v>
      </c>
      <c r="G79" s="39">
        <v>150</v>
      </c>
      <c r="H79" s="39"/>
      <c r="I79" s="41"/>
      <c r="J79" s="41"/>
      <c r="K79" s="29">
        <f t="shared" si="1"/>
        <v>150</v>
      </c>
      <c r="L79" s="10" t="s">
        <v>72</v>
      </c>
      <c r="M79" s="42" t="s">
        <v>144</v>
      </c>
      <c r="N79" s="42" t="s">
        <v>144</v>
      </c>
      <c r="O79" s="15" t="s">
        <v>255</v>
      </c>
      <c r="P79" s="163" t="s">
        <v>849</v>
      </c>
      <c r="Q79" s="157" t="s">
        <v>931</v>
      </c>
    </row>
    <row r="80" spans="1:17" ht="44.1" customHeight="1">
      <c r="A80" s="196"/>
      <c r="B80" s="6">
        <v>75</v>
      </c>
      <c r="C80" s="7" t="s">
        <v>256</v>
      </c>
      <c r="D80" s="27" t="s">
        <v>257</v>
      </c>
      <c r="E80" s="45" t="s">
        <v>142</v>
      </c>
      <c r="F80" s="46">
        <v>70</v>
      </c>
      <c r="G80" s="39">
        <v>70</v>
      </c>
      <c r="H80" s="39"/>
      <c r="I80" s="41"/>
      <c r="J80" s="41"/>
      <c r="K80" s="29">
        <f t="shared" si="1"/>
        <v>70</v>
      </c>
      <c r="L80" s="10" t="s">
        <v>72</v>
      </c>
      <c r="M80" s="42" t="s">
        <v>144</v>
      </c>
      <c r="N80" s="42" t="s">
        <v>144</v>
      </c>
      <c r="O80" s="15" t="s">
        <v>258</v>
      </c>
      <c r="P80" s="163" t="s">
        <v>850</v>
      </c>
      <c r="Q80" s="157" t="s">
        <v>931</v>
      </c>
    </row>
    <row r="81" spans="1:19" ht="44.1" customHeight="1">
      <c r="A81" s="196"/>
      <c r="B81" s="6">
        <v>76</v>
      </c>
      <c r="C81" s="7" t="s">
        <v>259</v>
      </c>
      <c r="D81" s="27" t="s">
        <v>75</v>
      </c>
      <c r="E81" s="45" t="s">
        <v>142</v>
      </c>
      <c r="F81" s="46">
        <v>17</v>
      </c>
      <c r="G81" s="39">
        <v>17</v>
      </c>
      <c r="H81" s="35"/>
      <c r="I81" s="41"/>
      <c r="J81" s="41"/>
      <c r="K81" s="29">
        <f t="shared" si="1"/>
        <v>17</v>
      </c>
      <c r="L81" s="10" t="s">
        <v>72</v>
      </c>
      <c r="M81" s="42" t="s">
        <v>144</v>
      </c>
      <c r="N81" s="42" t="s">
        <v>144</v>
      </c>
      <c r="O81" s="15" t="s">
        <v>260</v>
      </c>
      <c r="P81" s="163" t="s">
        <v>851</v>
      </c>
      <c r="Q81" s="157" t="s">
        <v>931</v>
      </c>
    </row>
    <row r="82" spans="1:19" ht="44.1" customHeight="1">
      <c r="A82" s="196"/>
      <c r="B82" s="6">
        <v>77</v>
      </c>
      <c r="C82" s="7" t="s">
        <v>261</v>
      </c>
      <c r="D82" s="27" t="s">
        <v>91</v>
      </c>
      <c r="E82" s="45" t="s">
        <v>262</v>
      </c>
      <c r="F82" s="46">
        <v>13</v>
      </c>
      <c r="G82" s="39">
        <v>13</v>
      </c>
      <c r="H82" s="35"/>
      <c r="I82" s="41"/>
      <c r="J82" s="41"/>
      <c r="K82" s="29">
        <f t="shared" si="1"/>
        <v>13</v>
      </c>
      <c r="L82" s="10" t="s">
        <v>72</v>
      </c>
      <c r="M82" s="42" t="s">
        <v>144</v>
      </c>
      <c r="N82" s="42" t="s">
        <v>144</v>
      </c>
      <c r="O82" s="15" t="s">
        <v>263</v>
      </c>
      <c r="P82" s="163" t="s">
        <v>852</v>
      </c>
      <c r="Q82" s="157" t="s">
        <v>931</v>
      </c>
    </row>
    <row r="83" spans="1:19" ht="48" customHeight="1">
      <c r="A83" s="196"/>
      <c r="B83" s="6">
        <v>78</v>
      </c>
      <c r="C83" s="7" t="s">
        <v>264</v>
      </c>
      <c r="D83" s="27" t="s">
        <v>94</v>
      </c>
      <c r="E83" s="45" t="s">
        <v>193</v>
      </c>
      <c r="F83" s="46">
        <v>18</v>
      </c>
      <c r="G83" s="39">
        <v>18</v>
      </c>
      <c r="H83" s="35"/>
      <c r="I83" s="41"/>
      <c r="J83" s="41"/>
      <c r="K83" s="29">
        <f t="shared" si="1"/>
        <v>18</v>
      </c>
      <c r="L83" s="10" t="s">
        <v>72</v>
      </c>
      <c r="M83" s="42" t="s">
        <v>144</v>
      </c>
      <c r="N83" s="42" t="s">
        <v>144</v>
      </c>
      <c r="O83" s="15" t="s">
        <v>265</v>
      </c>
      <c r="P83" s="163" t="s">
        <v>853</v>
      </c>
      <c r="Q83" s="157" t="s">
        <v>931</v>
      </c>
    </row>
    <row r="84" spans="1:19" ht="51.95" customHeight="1">
      <c r="A84" s="196"/>
      <c r="B84" s="6">
        <v>79</v>
      </c>
      <c r="C84" s="7" t="s">
        <v>266</v>
      </c>
      <c r="D84" s="27" t="s">
        <v>206</v>
      </c>
      <c r="E84" s="45" t="s">
        <v>267</v>
      </c>
      <c r="F84" s="46">
        <v>13</v>
      </c>
      <c r="G84" s="39">
        <v>13</v>
      </c>
      <c r="H84" s="35"/>
      <c r="I84" s="41"/>
      <c r="J84" s="41"/>
      <c r="K84" s="29">
        <f t="shared" si="1"/>
        <v>13</v>
      </c>
      <c r="L84" s="10" t="s">
        <v>72</v>
      </c>
      <c r="M84" s="42" t="s">
        <v>144</v>
      </c>
      <c r="N84" s="42" t="s">
        <v>144</v>
      </c>
      <c r="O84" s="15" t="s">
        <v>207</v>
      </c>
      <c r="P84" s="163" t="s">
        <v>854</v>
      </c>
      <c r="Q84" s="157" t="s">
        <v>931</v>
      </c>
    </row>
    <row r="85" spans="1:19" ht="44.1" customHeight="1">
      <c r="A85" s="196" t="s">
        <v>69</v>
      </c>
      <c r="B85" s="6">
        <v>80</v>
      </c>
      <c r="C85" s="7" t="s">
        <v>268</v>
      </c>
      <c r="D85" s="27" t="s">
        <v>269</v>
      </c>
      <c r="E85" s="25" t="s">
        <v>142</v>
      </c>
      <c r="F85" s="39">
        <v>23</v>
      </c>
      <c r="G85" s="39">
        <v>23</v>
      </c>
      <c r="H85" s="35"/>
      <c r="I85" s="41"/>
      <c r="J85" s="41"/>
      <c r="K85" s="29">
        <f t="shared" si="1"/>
        <v>23</v>
      </c>
      <c r="L85" s="10" t="s">
        <v>72</v>
      </c>
      <c r="M85" s="42" t="s">
        <v>144</v>
      </c>
      <c r="N85" s="42" t="s">
        <v>144</v>
      </c>
      <c r="O85" s="15" t="s">
        <v>270</v>
      </c>
      <c r="P85" s="163" t="s">
        <v>855</v>
      </c>
      <c r="Q85" s="157" t="s">
        <v>931</v>
      </c>
    </row>
    <row r="86" spans="1:19" ht="44.1" customHeight="1">
      <c r="A86" s="196"/>
      <c r="B86" s="6">
        <v>81</v>
      </c>
      <c r="C86" s="7" t="s">
        <v>271</v>
      </c>
      <c r="D86" s="27" t="s">
        <v>71</v>
      </c>
      <c r="E86" s="25" t="s">
        <v>193</v>
      </c>
      <c r="F86" s="39">
        <v>184</v>
      </c>
      <c r="G86" s="39">
        <v>184</v>
      </c>
      <c r="H86" s="35"/>
      <c r="I86" s="41"/>
      <c r="J86" s="41"/>
      <c r="K86" s="29">
        <f t="shared" si="1"/>
        <v>184</v>
      </c>
      <c r="L86" s="10" t="s">
        <v>72</v>
      </c>
      <c r="M86" s="42" t="s">
        <v>144</v>
      </c>
      <c r="N86" s="42" t="s">
        <v>144</v>
      </c>
      <c r="O86" s="15" t="s">
        <v>272</v>
      </c>
      <c r="P86" s="163" t="s">
        <v>856</v>
      </c>
      <c r="Q86" s="157" t="s">
        <v>931</v>
      </c>
    </row>
    <row r="87" spans="1:19" ht="44.1" customHeight="1">
      <c r="A87" s="196"/>
      <c r="B87" s="6">
        <v>82</v>
      </c>
      <c r="C87" s="7" t="s">
        <v>273</v>
      </c>
      <c r="D87" s="27" t="s">
        <v>106</v>
      </c>
      <c r="E87" s="25" t="s">
        <v>274</v>
      </c>
      <c r="F87" s="39">
        <v>135</v>
      </c>
      <c r="G87" s="39">
        <v>135</v>
      </c>
      <c r="H87" s="35"/>
      <c r="I87" s="41"/>
      <c r="J87" s="41"/>
      <c r="K87" s="29">
        <f t="shared" si="1"/>
        <v>135</v>
      </c>
      <c r="L87" s="10" t="s">
        <v>72</v>
      </c>
      <c r="M87" s="42" t="s">
        <v>144</v>
      </c>
      <c r="N87" s="42" t="s">
        <v>144</v>
      </c>
      <c r="O87" s="15" t="s">
        <v>857</v>
      </c>
      <c r="P87" s="163" t="s">
        <v>858</v>
      </c>
      <c r="Q87" s="157" t="s">
        <v>931</v>
      </c>
    </row>
    <row r="88" spans="1:19" ht="44.1" customHeight="1">
      <c r="A88" s="196"/>
      <c r="B88" s="6">
        <v>83</v>
      </c>
      <c r="C88" s="7" t="s">
        <v>275</v>
      </c>
      <c r="D88" s="27" t="s">
        <v>276</v>
      </c>
      <c r="E88" s="25" t="s">
        <v>267</v>
      </c>
      <c r="F88" s="39">
        <v>123</v>
      </c>
      <c r="G88" s="39">
        <v>76</v>
      </c>
      <c r="H88" s="39">
        <v>47</v>
      </c>
      <c r="I88" s="41"/>
      <c r="J88" s="41"/>
      <c r="K88" s="29">
        <f t="shared" si="1"/>
        <v>123</v>
      </c>
      <c r="L88" s="10" t="s">
        <v>72</v>
      </c>
      <c r="M88" s="42" t="s">
        <v>144</v>
      </c>
      <c r="N88" s="42" t="s">
        <v>144</v>
      </c>
      <c r="O88" s="15" t="s">
        <v>277</v>
      </c>
      <c r="P88" s="163" t="s">
        <v>873</v>
      </c>
      <c r="Q88" s="157" t="s">
        <v>931</v>
      </c>
    </row>
    <row r="89" spans="1:19" ht="44.1" customHeight="1">
      <c r="A89" s="196"/>
      <c r="B89" s="6">
        <v>84</v>
      </c>
      <c r="C89" s="7" t="s">
        <v>278</v>
      </c>
      <c r="D89" s="27" t="s">
        <v>99</v>
      </c>
      <c r="E89" s="25" t="s">
        <v>185</v>
      </c>
      <c r="F89" s="39">
        <v>82</v>
      </c>
      <c r="G89" s="39"/>
      <c r="H89" s="39">
        <v>58</v>
      </c>
      <c r="I89" s="35">
        <v>24</v>
      </c>
      <c r="J89" s="41"/>
      <c r="K89" s="29">
        <f t="shared" si="1"/>
        <v>82</v>
      </c>
      <c r="L89" s="10" t="s">
        <v>72</v>
      </c>
      <c r="M89" s="42" t="s">
        <v>144</v>
      </c>
      <c r="N89" s="42" t="s">
        <v>144</v>
      </c>
      <c r="O89" s="15" t="s">
        <v>279</v>
      </c>
      <c r="P89" s="163" t="s">
        <v>874</v>
      </c>
      <c r="Q89" s="157" t="s">
        <v>931</v>
      </c>
    </row>
    <row r="90" spans="1:19" ht="54.95" customHeight="1">
      <c r="A90" s="196"/>
      <c r="B90" s="6">
        <v>85</v>
      </c>
      <c r="C90" s="7" t="s">
        <v>280</v>
      </c>
      <c r="D90" s="27" t="s">
        <v>99</v>
      </c>
      <c r="E90" s="25" t="s">
        <v>185</v>
      </c>
      <c r="F90" s="39">
        <v>160</v>
      </c>
      <c r="G90" s="39"/>
      <c r="H90" s="39"/>
      <c r="I90" s="35">
        <v>160</v>
      </c>
      <c r="J90" s="41"/>
      <c r="K90" s="29">
        <f t="shared" si="1"/>
        <v>160</v>
      </c>
      <c r="L90" s="10" t="s">
        <v>72</v>
      </c>
      <c r="M90" s="42" t="s">
        <v>144</v>
      </c>
      <c r="N90" s="42" t="s">
        <v>144</v>
      </c>
      <c r="O90" s="15" t="s">
        <v>281</v>
      </c>
      <c r="P90" s="163" t="s">
        <v>875</v>
      </c>
      <c r="Q90" s="157" t="s">
        <v>931</v>
      </c>
      <c r="R90" s="180"/>
      <c r="S90" s="158"/>
    </row>
    <row r="91" spans="1:19" ht="62.1" customHeight="1">
      <c r="A91" s="196"/>
      <c r="B91" s="6">
        <v>86</v>
      </c>
      <c r="C91" s="7" t="s">
        <v>282</v>
      </c>
      <c r="D91" s="27" t="s">
        <v>99</v>
      </c>
      <c r="E91" s="25" t="s">
        <v>267</v>
      </c>
      <c r="F91" s="39">
        <v>150</v>
      </c>
      <c r="G91" s="39"/>
      <c r="H91" s="39"/>
      <c r="I91" s="35">
        <v>150</v>
      </c>
      <c r="J91" s="41"/>
      <c r="K91" s="29">
        <f t="shared" si="1"/>
        <v>150</v>
      </c>
      <c r="L91" s="10" t="s">
        <v>72</v>
      </c>
      <c r="M91" s="42" t="s">
        <v>144</v>
      </c>
      <c r="N91" s="42" t="s">
        <v>144</v>
      </c>
      <c r="O91" s="15" t="s">
        <v>283</v>
      </c>
      <c r="P91" s="163" t="s">
        <v>876</v>
      </c>
      <c r="Q91" s="157" t="s">
        <v>931</v>
      </c>
    </row>
    <row r="92" spans="1:19" ht="44.1" customHeight="1">
      <c r="A92" s="196"/>
      <c r="B92" s="6">
        <v>87</v>
      </c>
      <c r="C92" s="7" t="s">
        <v>284</v>
      </c>
      <c r="D92" s="27" t="s">
        <v>285</v>
      </c>
      <c r="E92" s="25" t="s">
        <v>286</v>
      </c>
      <c r="F92" s="46">
        <v>100</v>
      </c>
      <c r="G92" s="39"/>
      <c r="H92" s="39">
        <v>100</v>
      </c>
      <c r="I92" s="41"/>
      <c r="J92" s="41"/>
      <c r="K92" s="29">
        <f t="shared" si="1"/>
        <v>100</v>
      </c>
      <c r="L92" s="10" t="s">
        <v>72</v>
      </c>
      <c r="M92" s="42" t="s">
        <v>144</v>
      </c>
      <c r="N92" s="42" t="s">
        <v>144</v>
      </c>
      <c r="O92" s="15" t="s">
        <v>287</v>
      </c>
      <c r="P92" s="163" t="s">
        <v>877</v>
      </c>
      <c r="Q92" s="157" t="s">
        <v>931</v>
      </c>
    </row>
    <row r="93" spans="1:19" ht="44.1" customHeight="1">
      <c r="A93" s="196"/>
      <c r="B93" s="6">
        <v>88</v>
      </c>
      <c r="C93" s="7" t="s">
        <v>288</v>
      </c>
      <c r="D93" s="27" t="s">
        <v>289</v>
      </c>
      <c r="E93" s="25" t="s">
        <v>290</v>
      </c>
      <c r="F93" s="46">
        <v>100</v>
      </c>
      <c r="G93" s="39"/>
      <c r="H93" s="39">
        <v>100</v>
      </c>
      <c r="I93" s="41"/>
      <c r="J93" s="41"/>
      <c r="K93" s="29">
        <f t="shared" si="1"/>
        <v>100</v>
      </c>
      <c r="L93" s="10" t="s">
        <v>72</v>
      </c>
      <c r="M93" s="42" t="s">
        <v>144</v>
      </c>
      <c r="N93" s="42" t="s">
        <v>144</v>
      </c>
      <c r="O93" s="15" t="s">
        <v>291</v>
      </c>
      <c r="P93" s="163" t="s">
        <v>878</v>
      </c>
      <c r="Q93" s="157" t="s">
        <v>931</v>
      </c>
    </row>
    <row r="94" spans="1:19" ht="48" customHeight="1">
      <c r="A94" s="196" t="s">
        <v>69</v>
      </c>
      <c r="B94" s="6">
        <v>89</v>
      </c>
      <c r="C94" s="7" t="s">
        <v>292</v>
      </c>
      <c r="D94" s="27" t="s">
        <v>293</v>
      </c>
      <c r="E94" s="25" t="s">
        <v>290</v>
      </c>
      <c r="F94" s="46">
        <v>100</v>
      </c>
      <c r="G94" s="39"/>
      <c r="H94" s="39">
        <v>100</v>
      </c>
      <c r="I94" s="41"/>
      <c r="J94" s="41"/>
      <c r="K94" s="29">
        <f t="shared" si="1"/>
        <v>100</v>
      </c>
      <c r="L94" s="10" t="s">
        <v>72</v>
      </c>
      <c r="M94" s="42" t="s">
        <v>144</v>
      </c>
      <c r="N94" s="42" t="s">
        <v>144</v>
      </c>
      <c r="O94" s="15" t="s">
        <v>294</v>
      </c>
      <c r="P94" s="163" t="s">
        <v>879</v>
      </c>
      <c r="Q94" s="157" t="s">
        <v>931</v>
      </c>
    </row>
    <row r="95" spans="1:19" ht="54.95" customHeight="1">
      <c r="A95" s="196"/>
      <c r="B95" s="6">
        <v>90</v>
      </c>
      <c r="C95" s="7" t="s">
        <v>295</v>
      </c>
      <c r="D95" s="27" t="s">
        <v>296</v>
      </c>
      <c r="E95" s="25" t="s">
        <v>290</v>
      </c>
      <c r="F95" s="46">
        <v>125</v>
      </c>
      <c r="G95" s="39"/>
      <c r="H95" s="39">
        <v>125</v>
      </c>
      <c r="I95" s="41"/>
      <c r="J95" s="41"/>
      <c r="K95" s="29">
        <f t="shared" si="1"/>
        <v>125</v>
      </c>
      <c r="L95" s="10" t="s">
        <v>72</v>
      </c>
      <c r="M95" s="42" t="s">
        <v>144</v>
      </c>
      <c r="N95" s="42" t="s">
        <v>144</v>
      </c>
      <c r="O95" s="15" t="s">
        <v>297</v>
      </c>
      <c r="P95" s="163" t="s">
        <v>880</v>
      </c>
      <c r="Q95" s="157" t="s">
        <v>931</v>
      </c>
    </row>
    <row r="96" spans="1:19" ht="72.95" customHeight="1">
      <c r="A96" s="196"/>
      <c r="B96" s="6">
        <v>91</v>
      </c>
      <c r="C96" s="7" t="s">
        <v>298</v>
      </c>
      <c r="D96" s="27" t="s">
        <v>192</v>
      </c>
      <c r="E96" s="210" t="s">
        <v>1072</v>
      </c>
      <c r="F96" s="46">
        <v>30</v>
      </c>
      <c r="G96" s="39"/>
      <c r="H96" s="39">
        <v>30</v>
      </c>
      <c r="I96" s="41"/>
      <c r="J96" s="41"/>
      <c r="K96" s="29">
        <v>30</v>
      </c>
      <c r="L96" s="10" t="s">
        <v>72</v>
      </c>
      <c r="M96" s="42" t="s">
        <v>299</v>
      </c>
      <c r="N96" s="27" t="s">
        <v>118</v>
      </c>
      <c r="O96" s="209" t="s">
        <v>1073</v>
      </c>
      <c r="P96" s="162" t="s">
        <v>831</v>
      </c>
      <c r="Q96" s="157" t="s">
        <v>932</v>
      </c>
    </row>
    <row r="97" spans="1:17" ht="87.95" customHeight="1">
      <c r="A97" s="196"/>
      <c r="B97" s="6">
        <v>92</v>
      </c>
      <c r="C97" s="7" t="s">
        <v>300</v>
      </c>
      <c r="D97" s="27" t="s">
        <v>289</v>
      </c>
      <c r="E97" s="210" t="s">
        <v>1074</v>
      </c>
      <c r="F97" s="29">
        <v>66</v>
      </c>
      <c r="G97" s="41"/>
      <c r="H97" s="40">
        <v>66</v>
      </c>
      <c r="I97" s="41"/>
      <c r="J97" s="41"/>
      <c r="K97" s="29">
        <f t="shared" ref="K97:K105" si="2">G97+H97+I97+J97</f>
        <v>66</v>
      </c>
      <c r="L97" s="10" t="s">
        <v>72</v>
      </c>
      <c r="M97" s="42" t="s">
        <v>299</v>
      </c>
      <c r="N97" s="27" t="s">
        <v>118</v>
      </c>
      <c r="O97" s="209" t="s">
        <v>1075</v>
      </c>
      <c r="P97" s="162" t="s">
        <v>862</v>
      </c>
      <c r="Q97" s="157" t="s">
        <v>932</v>
      </c>
    </row>
    <row r="98" spans="1:17" ht="78" customHeight="1">
      <c r="A98" s="196"/>
      <c r="B98" s="6">
        <v>93</v>
      </c>
      <c r="C98" s="7" t="s">
        <v>301</v>
      </c>
      <c r="D98" s="27" t="s">
        <v>91</v>
      </c>
      <c r="E98" s="210" t="s">
        <v>1076</v>
      </c>
      <c r="F98" s="29">
        <v>60</v>
      </c>
      <c r="G98" s="41"/>
      <c r="H98" s="40">
        <v>60</v>
      </c>
      <c r="I98" s="41"/>
      <c r="J98" s="41"/>
      <c r="K98" s="29">
        <f t="shared" si="2"/>
        <v>60</v>
      </c>
      <c r="L98" s="10" t="s">
        <v>72</v>
      </c>
      <c r="M98" s="42" t="s">
        <v>299</v>
      </c>
      <c r="N98" s="27" t="s">
        <v>89</v>
      </c>
      <c r="O98" s="209" t="s">
        <v>1077</v>
      </c>
      <c r="P98" s="162" t="s">
        <v>898</v>
      </c>
      <c r="Q98" s="157" t="s">
        <v>932</v>
      </c>
    </row>
    <row r="99" spans="1:17" ht="75" customHeight="1">
      <c r="A99" s="196"/>
      <c r="B99" s="6">
        <v>94</v>
      </c>
      <c r="C99" s="7" t="s">
        <v>302</v>
      </c>
      <c r="D99" s="27" t="s">
        <v>75</v>
      </c>
      <c r="E99" s="210" t="s">
        <v>1078</v>
      </c>
      <c r="F99" s="29">
        <v>48</v>
      </c>
      <c r="G99" s="41"/>
      <c r="H99" s="40">
        <v>48</v>
      </c>
      <c r="I99" s="41"/>
      <c r="J99" s="41"/>
      <c r="K99" s="29">
        <f t="shared" si="2"/>
        <v>48</v>
      </c>
      <c r="L99" s="10" t="s">
        <v>72</v>
      </c>
      <c r="M99" s="42" t="s">
        <v>299</v>
      </c>
      <c r="N99" s="27" t="s">
        <v>89</v>
      </c>
      <c r="O99" s="209" t="s">
        <v>1079</v>
      </c>
      <c r="P99" s="162" t="s">
        <v>899</v>
      </c>
      <c r="Q99" s="157" t="s">
        <v>932</v>
      </c>
    </row>
    <row r="100" spans="1:17" ht="86.1" customHeight="1">
      <c r="A100" s="196" t="s">
        <v>69</v>
      </c>
      <c r="B100" s="6">
        <v>95</v>
      </c>
      <c r="C100" s="7" t="s">
        <v>303</v>
      </c>
      <c r="D100" s="27" t="s">
        <v>124</v>
      </c>
      <c r="E100" s="210" t="s">
        <v>1078</v>
      </c>
      <c r="F100" s="29">
        <v>48</v>
      </c>
      <c r="G100" s="41"/>
      <c r="H100" s="40">
        <v>48</v>
      </c>
      <c r="I100" s="41"/>
      <c r="J100" s="41"/>
      <c r="K100" s="29">
        <f t="shared" si="2"/>
        <v>48</v>
      </c>
      <c r="L100" s="10" t="s">
        <v>72</v>
      </c>
      <c r="M100" s="42" t="s">
        <v>299</v>
      </c>
      <c r="N100" s="27" t="s">
        <v>125</v>
      </c>
      <c r="O100" s="209" t="s">
        <v>1080</v>
      </c>
      <c r="P100" s="162" t="s">
        <v>900</v>
      </c>
      <c r="Q100" s="157" t="s">
        <v>932</v>
      </c>
    </row>
    <row r="101" spans="1:17" ht="86.1" customHeight="1">
      <c r="A101" s="196"/>
      <c r="B101" s="6">
        <v>96</v>
      </c>
      <c r="C101" s="7" t="s">
        <v>304</v>
      </c>
      <c r="D101" s="27" t="s">
        <v>99</v>
      </c>
      <c r="E101" s="210" t="s">
        <v>1081</v>
      </c>
      <c r="F101" s="29">
        <v>60</v>
      </c>
      <c r="G101" s="41"/>
      <c r="H101" s="40">
        <v>60</v>
      </c>
      <c r="I101" s="41"/>
      <c r="J101" s="41"/>
      <c r="K101" s="29">
        <f t="shared" si="2"/>
        <v>60</v>
      </c>
      <c r="L101" s="10" t="s">
        <v>72</v>
      </c>
      <c r="M101" s="42" t="s">
        <v>299</v>
      </c>
      <c r="N101" s="27" t="s">
        <v>125</v>
      </c>
      <c r="O101" s="209" t="s">
        <v>1082</v>
      </c>
      <c r="P101" s="162" t="s">
        <v>897</v>
      </c>
      <c r="Q101" s="157" t="s">
        <v>932</v>
      </c>
    </row>
    <row r="102" spans="1:17" ht="86.1" customHeight="1">
      <c r="A102" s="196"/>
      <c r="B102" s="6">
        <v>97</v>
      </c>
      <c r="C102" s="7" t="s">
        <v>305</v>
      </c>
      <c r="D102" s="27" t="s">
        <v>306</v>
      </c>
      <c r="E102" s="210" t="s">
        <v>1081</v>
      </c>
      <c r="F102" s="29">
        <v>60</v>
      </c>
      <c r="G102" s="41"/>
      <c r="H102" s="40">
        <v>60</v>
      </c>
      <c r="I102" s="41"/>
      <c r="J102" s="41"/>
      <c r="K102" s="29">
        <f t="shared" si="2"/>
        <v>60</v>
      </c>
      <c r="L102" s="10" t="s">
        <v>72</v>
      </c>
      <c r="M102" s="42" t="s">
        <v>299</v>
      </c>
      <c r="N102" s="27" t="s">
        <v>121</v>
      </c>
      <c r="O102" s="209" t="s">
        <v>1083</v>
      </c>
      <c r="P102" s="162" t="s">
        <v>896</v>
      </c>
      <c r="Q102" s="157" t="s">
        <v>932</v>
      </c>
    </row>
    <row r="103" spans="1:17" ht="86.1" customHeight="1">
      <c r="A103" s="196"/>
      <c r="B103" s="6">
        <v>98</v>
      </c>
      <c r="C103" s="7" t="s">
        <v>307</v>
      </c>
      <c r="D103" s="27" t="s">
        <v>269</v>
      </c>
      <c r="E103" s="210" t="s">
        <v>1078</v>
      </c>
      <c r="F103" s="29">
        <v>48</v>
      </c>
      <c r="G103" s="41"/>
      <c r="H103" s="40">
        <v>48</v>
      </c>
      <c r="I103" s="41"/>
      <c r="J103" s="41"/>
      <c r="K103" s="29">
        <f t="shared" si="2"/>
        <v>48</v>
      </c>
      <c r="L103" s="10" t="s">
        <v>72</v>
      </c>
      <c r="M103" s="42" t="s">
        <v>299</v>
      </c>
      <c r="N103" s="27" t="s">
        <v>121</v>
      </c>
      <c r="O103" s="209" t="s">
        <v>1084</v>
      </c>
      <c r="P103" s="162" t="s">
        <v>895</v>
      </c>
      <c r="Q103" s="157" t="s">
        <v>932</v>
      </c>
    </row>
    <row r="104" spans="1:17" ht="86.1" customHeight="1">
      <c r="A104" s="196"/>
      <c r="B104" s="6">
        <v>99</v>
      </c>
      <c r="C104" s="7" t="s">
        <v>308</v>
      </c>
      <c r="D104" s="27" t="s">
        <v>120</v>
      </c>
      <c r="E104" s="210" t="s">
        <v>1085</v>
      </c>
      <c r="F104" s="29">
        <v>60</v>
      </c>
      <c r="G104" s="41"/>
      <c r="H104" s="40">
        <v>60</v>
      </c>
      <c r="I104" s="41"/>
      <c r="J104" s="41"/>
      <c r="K104" s="29">
        <f t="shared" si="2"/>
        <v>60</v>
      </c>
      <c r="L104" s="10" t="s">
        <v>72</v>
      </c>
      <c r="M104" s="42" t="s">
        <v>299</v>
      </c>
      <c r="N104" s="27" t="s">
        <v>121</v>
      </c>
      <c r="O104" s="209" t="s">
        <v>1086</v>
      </c>
      <c r="P104" s="162" t="s">
        <v>824</v>
      </c>
      <c r="Q104" s="157" t="s">
        <v>932</v>
      </c>
    </row>
    <row r="105" spans="1:17" ht="86.1" customHeight="1">
      <c r="A105" s="196" t="s">
        <v>69</v>
      </c>
      <c r="B105" s="6">
        <v>100</v>
      </c>
      <c r="C105" s="7" t="s">
        <v>309</v>
      </c>
      <c r="D105" s="47" t="s">
        <v>310</v>
      </c>
      <c r="E105" s="210" t="s">
        <v>1087</v>
      </c>
      <c r="F105" s="48">
        <v>30</v>
      </c>
      <c r="G105" s="47"/>
      <c r="H105" s="47">
        <v>30</v>
      </c>
      <c r="I105" s="47"/>
      <c r="J105" s="47"/>
      <c r="K105" s="48">
        <f t="shared" si="2"/>
        <v>30</v>
      </c>
      <c r="L105" s="10" t="s">
        <v>72</v>
      </c>
      <c r="M105" s="42" t="s">
        <v>299</v>
      </c>
      <c r="N105" s="47" t="s">
        <v>311</v>
      </c>
      <c r="O105" s="209" t="s">
        <v>1088</v>
      </c>
      <c r="P105" s="162" t="s">
        <v>894</v>
      </c>
      <c r="Q105" s="157" t="s">
        <v>932</v>
      </c>
    </row>
    <row r="106" spans="1:17" ht="44.1" customHeight="1">
      <c r="A106" s="196"/>
      <c r="B106" s="6">
        <v>101</v>
      </c>
      <c r="C106" s="7" t="s">
        <v>312</v>
      </c>
      <c r="D106" s="49" t="s">
        <v>313</v>
      </c>
      <c r="E106" s="214" t="s">
        <v>1089</v>
      </c>
      <c r="F106" s="49">
        <v>20</v>
      </c>
      <c r="G106" s="49">
        <v>20</v>
      </c>
      <c r="H106" s="40"/>
      <c r="I106" s="41"/>
      <c r="J106" s="41"/>
      <c r="K106" s="29">
        <v>20</v>
      </c>
      <c r="L106" s="10" t="s">
        <v>72</v>
      </c>
      <c r="M106" s="42" t="s">
        <v>314</v>
      </c>
      <c r="N106" s="27" t="s">
        <v>111</v>
      </c>
      <c r="O106" s="209" t="s">
        <v>1090</v>
      </c>
      <c r="P106" s="162" t="s">
        <v>901</v>
      </c>
      <c r="Q106" s="157" t="s">
        <v>932</v>
      </c>
    </row>
    <row r="107" spans="1:17" ht="60" customHeight="1">
      <c r="A107" s="196"/>
      <c r="B107" s="6">
        <v>102</v>
      </c>
      <c r="C107" s="7" t="s">
        <v>315</v>
      </c>
      <c r="D107" s="49" t="s">
        <v>113</v>
      </c>
      <c r="E107" s="214" t="s">
        <v>1091</v>
      </c>
      <c r="F107" s="49">
        <v>20</v>
      </c>
      <c r="G107" s="49">
        <v>20</v>
      </c>
      <c r="H107" s="40"/>
      <c r="I107" s="41"/>
      <c r="J107" s="41"/>
      <c r="K107" s="29">
        <f t="shared" ref="K107:K134" si="3">G107+H107+I107+J107</f>
        <v>20</v>
      </c>
      <c r="L107" s="10" t="s">
        <v>72</v>
      </c>
      <c r="M107" s="42" t="s">
        <v>314</v>
      </c>
      <c r="N107" s="27" t="s">
        <v>111</v>
      </c>
      <c r="O107" s="209" t="s">
        <v>1092</v>
      </c>
      <c r="P107" s="162" t="s">
        <v>902</v>
      </c>
      <c r="Q107" s="157" t="s">
        <v>932</v>
      </c>
    </row>
    <row r="108" spans="1:17" ht="60" customHeight="1">
      <c r="A108" s="196"/>
      <c r="B108" s="6">
        <v>103</v>
      </c>
      <c r="C108" s="7" t="s">
        <v>316</v>
      </c>
      <c r="D108" s="49" t="s">
        <v>113</v>
      </c>
      <c r="E108" s="50" t="s">
        <v>317</v>
      </c>
      <c r="F108" s="49">
        <v>15</v>
      </c>
      <c r="G108" s="49">
        <v>15</v>
      </c>
      <c r="H108" s="40"/>
      <c r="I108" s="41"/>
      <c r="J108" s="41"/>
      <c r="K108" s="29">
        <f t="shared" si="3"/>
        <v>15</v>
      </c>
      <c r="L108" s="10" t="s">
        <v>72</v>
      </c>
      <c r="M108" s="42" t="s">
        <v>314</v>
      </c>
      <c r="N108" s="27" t="s">
        <v>111</v>
      </c>
      <c r="O108" s="15" t="s">
        <v>318</v>
      </c>
      <c r="P108" s="162" t="s">
        <v>902</v>
      </c>
      <c r="Q108" s="157" t="s">
        <v>932</v>
      </c>
    </row>
    <row r="109" spans="1:17" ht="60" customHeight="1">
      <c r="A109" s="196"/>
      <c r="B109" s="6">
        <v>104</v>
      </c>
      <c r="C109" s="7" t="s">
        <v>319</v>
      </c>
      <c r="D109" s="49" t="s">
        <v>71</v>
      </c>
      <c r="E109" s="214" t="s">
        <v>1093</v>
      </c>
      <c r="F109" s="49">
        <v>20</v>
      </c>
      <c r="G109" s="49">
        <v>20</v>
      </c>
      <c r="H109" s="40"/>
      <c r="I109" s="41"/>
      <c r="J109" s="41"/>
      <c r="K109" s="29">
        <f t="shared" si="3"/>
        <v>20</v>
      </c>
      <c r="L109" s="10" t="s">
        <v>72</v>
      </c>
      <c r="M109" s="42" t="s">
        <v>314</v>
      </c>
      <c r="N109" s="27" t="s">
        <v>118</v>
      </c>
      <c r="O109" s="209" t="s">
        <v>1094</v>
      </c>
      <c r="P109" s="162" t="s">
        <v>903</v>
      </c>
      <c r="Q109" s="157" t="s">
        <v>932</v>
      </c>
    </row>
    <row r="110" spans="1:17" ht="60" customHeight="1">
      <c r="A110" s="196"/>
      <c r="B110" s="6">
        <v>105</v>
      </c>
      <c r="C110" s="7" t="s">
        <v>320</v>
      </c>
      <c r="D110" s="49" t="s">
        <v>103</v>
      </c>
      <c r="E110" s="214" t="s">
        <v>1095</v>
      </c>
      <c r="F110" s="49">
        <v>20</v>
      </c>
      <c r="G110" s="49">
        <v>20</v>
      </c>
      <c r="H110" s="40"/>
      <c r="I110" s="41"/>
      <c r="J110" s="41"/>
      <c r="K110" s="29">
        <f t="shared" si="3"/>
        <v>20</v>
      </c>
      <c r="L110" s="10" t="s">
        <v>72</v>
      </c>
      <c r="M110" s="42" t="s">
        <v>314</v>
      </c>
      <c r="N110" s="27" t="s">
        <v>118</v>
      </c>
      <c r="O110" s="209" t="s">
        <v>1096</v>
      </c>
      <c r="P110" s="162" t="s">
        <v>860</v>
      </c>
      <c r="Q110" s="157" t="s">
        <v>932</v>
      </c>
    </row>
    <row r="111" spans="1:17" ht="60" customHeight="1">
      <c r="A111" s="196"/>
      <c r="B111" s="6">
        <v>106</v>
      </c>
      <c r="C111" s="7" t="s">
        <v>321</v>
      </c>
      <c r="D111" s="49" t="s">
        <v>192</v>
      </c>
      <c r="E111" s="215" t="s">
        <v>1097</v>
      </c>
      <c r="F111" s="49">
        <v>20</v>
      </c>
      <c r="G111" s="41"/>
      <c r="H111" s="49">
        <v>20</v>
      </c>
      <c r="I111" s="41"/>
      <c r="J111" s="41"/>
      <c r="K111" s="29">
        <f t="shared" si="3"/>
        <v>20</v>
      </c>
      <c r="L111" s="10" t="s">
        <v>72</v>
      </c>
      <c r="M111" s="42" t="s">
        <v>314</v>
      </c>
      <c r="N111" s="27" t="s">
        <v>118</v>
      </c>
      <c r="O111" s="209" t="s">
        <v>1098</v>
      </c>
      <c r="P111" s="162" t="s">
        <v>904</v>
      </c>
      <c r="Q111" s="157" t="s">
        <v>932</v>
      </c>
    </row>
    <row r="112" spans="1:17" ht="47.1" customHeight="1">
      <c r="A112" s="196" t="s">
        <v>69</v>
      </c>
      <c r="B112" s="6">
        <v>107</v>
      </c>
      <c r="C112" s="7" t="s">
        <v>322</v>
      </c>
      <c r="D112" s="49" t="s">
        <v>323</v>
      </c>
      <c r="E112" s="50" t="s">
        <v>324</v>
      </c>
      <c r="F112" s="49">
        <v>20</v>
      </c>
      <c r="G112" s="41"/>
      <c r="H112" s="49">
        <v>20</v>
      </c>
      <c r="I112" s="41"/>
      <c r="J112" s="41"/>
      <c r="K112" s="29">
        <f t="shared" si="3"/>
        <v>20</v>
      </c>
      <c r="L112" s="10" t="s">
        <v>72</v>
      </c>
      <c r="M112" s="42" t="s">
        <v>314</v>
      </c>
      <c r="N112" s="27" t="s">
        <v>325</v>
      </c>
      <c r="O112" s="15" t="s">
        <v>1003</v>
      </c>
      <c r="P112" s="162" t="s">
        <v>905</v>
      </c>
      <c r="Q112" s="157" t="s">
        <v>932</v>
      </c>
    </row>
    <row r="113" spans="1:17" ht="47.1" customHeight="1">
      <c r="A113" s="196"/>
      <c r="B113" s="6">
        <v>108</v>
      </c>
      <c r="C113" s="7" t="s">
        <v>326</v>
      </c>
      <c r="D113" s="49" t="s">
        <v>323</v>
      </c>
      <c r="E113" s="50" t="s">
        <v>327</v>
      </c>
      <c r="F113" s="49">
        <v>15</v>
      </c>
      <c r="G113" s="35">
        <v>15</v>
      </c>
      <c r="H113" s="49"/>
      <c r="I113" s="41"/>
      <c r="J113" s="41"/>
      <c r="K113" s="29">
        <v>15</v>
      </c>
      <c r="L113" s="10" t="s">
        <v>72</v>
      </c>
      <c r="M113" s="42" t="s">
        <v>314</v>
      </c>
      <c r="N113" s="27" t="s">
        <v>325</v>
      </c>
      <c r="O113" s="15" t="s">
        <v>1004</v>
      </c>
      <c r="P113" s="162" t="s">
        <v>905</v>
      </c>
      <c r="Q113" s="157" t="s">
        <v>932</v>
      </c>
    </row>
    <row r="114" spans="1:17" ht="47.1" customHeight="1">
      <c r="A114" s="196"/>
      <c r="B114" s="6">
        <v>109</v>
      </c>
      <c r="C114" s="7" t="s">
        <v>328</v>
      </c>
      <c r="D114" s="49" t="s">
        <v>329</v>
      </c>
      <c r="E114" s="50" t="s">
        <v>330</v>
      </c>
      <c r="F114" s="49">
        <v>20</v>
      </c>
      <c r="G114" s="35">
        <v>4</v>
      </c>
      <c r="H114" s="49">
        <v>16</v>
      </c>
      <c r="I114" s="41"/>
      <c r="J114" s="41"/>
      <c r="K114" s="29">
        <v>20</v>
      </c>
      <c r="L114" s="10" t="s">
        <v>72</v>
      </c>
      <c r="M114" s="42" t="s">
        <v>314</v>
      </c>
      <c r="N114" s="27" t="s">
        <v>325</v>
      </c>
      <c r="O114" s="15" t="s">
        <v>331</v>
      </c>
      <c r="P114" s="162" t="s">
        <v>849</v>
      </c>
      <c r="Q114" s="157" t="s">
        <v>932</v>
      </c>
    </row>
    <row r="115" spans="1:17" ht="47.1" customHeight="1">
      <c r="A115" s="196"/>
      <c r="B115" s="6">
        <v>110</v>
      </c>
      <c r="C115" s="7" t="s">
        <v>332</v>
      </c>
      <c r="D115" s="49" t="s">
        <v>154</v>
      </c>
      <c r="E115" s="50" t="s">
        <v>333</v>
      </c>
      <c r="F115" s="49">
        <v>20</v>
      </c>
      <c r="G115" s="35">
        <v>20</v>
      </c>
      <c r="H115" s="49"/>
      <c r="I115" s="41"/>
      <c r="J115" s="41"/>
      <c r="K115" s="29">
        <f t="shared" si="3"/>
        <v>20</v>
      </c>
      <c r="L115" s="10" t="s">
        <v>72</v>
      </c>
      <c r="M115" s="42" t="s">
        <v>314</v>
      </c>
      <c r="N115" s="27" t="s">
        <v>125</v>
      </c>
      <c r="O115" s="15" t="s">
        <v>1005</v>
      </c>
      <c r="P115" s="162" t="s">
        <v>907</v>
      </c>
      <c r="Q115" s="157" t="s">
        <v>932</v>
      </c>
    </row>
    <row r="116" spans="1:17" ht="47.1" customHeight="1">
      <c r="A116" s="196"/>
      <c r="B116" s="6">
        <v>111</v>
      </c>
      <c r="C116" s="7" t="s">
        <v>334</v>
      </c>
      <c r="D116" s="49" t="s">
        <v>154</v>
      </c>
      <c r="E116" s="50" t="s">
        <v>335</v>
      </c>
      <c r="F116" s="49">
        <v>25</v>
      </c>
      <c r="G116" s="35"/>
      <c r="H116" s="49">
        <v>25</v>
      </c>
      <c r="I116" s="41"/>
      <c r="J116" s="41"/>
      <c r="K116" s="29">
        <v>25</v>
      </c>
      <c r="L116" s="10" t="s">
        <v>336</v>
      </c>
      <c r="M116" s="42" t="s">
        <v>314</v>
      </c>
      <c r="N116" s="27" t="s">
        <v>125</v>
      </c>
      <c r="O116" s="15" t="s">
        <v>1006</v>
      </c>
      <c r="P116" s="162" t="s">
        <v>908</v>
      </c>
      <c r="Q116" s="157" t="s">
        <v>932</v>
      </c>
    </row>
    <row r="117" spans="1:17" ht="47.1" customHeight="1">
      <c r="A117" s="196"/>
      <c r="B117" s="6">
        <v>112</v>
      </c>
      <c r="C117" s="7" t="s">
        <v>337</v>
      </c>
      <c r="D117" s="49" t="s">
        <v>99</v>
      </c>
      <c r="E117" s="50" t="s">
        <v>338</v>
      </c>
      <c r="F117" s="49">
        <v>15</v>
      </c>
      <c r="G117" s="35">
        <v>15</v>
      </c>
      <c r="H117" s="49"/>
      <c r="I117" s="41"/>
      <c r="J117" s="41"/>
      <c r="K117" s="29">
        <f t="shared" si="3"/>
        <v>15</v>
      </c>
      <c r="L117" s="10" t="s">
        <v>72</v>
      </c>
      <c r="M117" s="42" t="s">
        <v>314</v>
      </c>
      <c r="N117" s="27" t="s">
        <v>125</v>
      </c>
      <c r="O117" s="15" t="s">
        <v>339</v>
      </c>
      <c r="P117" s="162" t="s">
        <v>831</v>
      </c>
      <c r="Q117" s="157" t="s">
        <v>932</v>
      </c>
    </row>
    <row r="118" spans="1:17" ht="48.75" customHeight="1">
      <c r="A118" s="196"/>
      <c r="B118" s="6">
        <v>113</v>
      </c>
      <c r="C118" s="7" t="s">
        <v>340</v>
      </c>
      <c r="D118" s="49" t="s">
        <v>124</v>
      </c>
      <c r="E118" s="214" t="s">
        <v>1099</v>
      </c>
      <c r="F118" s="49">
        <v>25</v>
      </c>
      <c r="G118" s="35"/>
      <c r="H118" s="49">
        <v>25</v>
      </c>
      <c r="I118" s="41"/>
      <c r="J118" s="41"/>
      <c r="K118" s="29">
        <v>25</v>
      </c>
      <c r="L118" s="10" t="s">
        <v>72</v>
      </c>
      <c r="M118" s="42" t="s">
        <v>314</v>
      </c>
      <c r="N118" s="27" t="s">
        <v>125</v>
      </c>
      <c r="O118" s="209" t="s">
        <v>1100</v>
      </c>
      <c r="P118" s="162" t="s">
        <v>897</v>
      </c>
      <c r="Q118" s="157" t="s">
        <v>932</v>
      </c>
    </row>
    <row r="119" spans="1:17" ht="47.1" customHeight="1">
      <c r="A119" s="196"/>
      <c r="B119" s="6">
        <v>114</v>
      </c>
      <c r="C119" s="7" t="s">
        <v>341</v>
      </c>
      <c r="D119" s="49" t="s">
        <v>150</v>
      </c>
      <c r="E119" s="214" t="s">
        <v>1101</v>
      </c>
      <c r="F119" s="49">
        <v>40</v>
      </c>
      <c r="G119" s="35"/>
      <c r="H119" s="49">
        <v>40</v>
      </c>
      <c r="I119" s="41"/>
      <c r="J119" s="41"/>
      <c r="K119" s="29">
        <v>40</v>
      </c>
      <c r="L119" s="10" t="s">
        <v>336</v>
      </c>
      <c r="M119" s="42" t="s">
        <v>314</v>
      </c>
      <c r="N119" s="27" t="s">
        <v>125</v>
      </c>
      <c r="O119" s="209" t="s">
        <v>1102</v>
      </c>
      <c r="P119" s="162" t="s">
        <v>909</v>
      </c>
      <c r="Q119" s="157" t="s">
        <v>932</v>
      </c>
    </row>
    <row r="120" spans="1:17" ht="51" customHeight="1">
      <c r="A120" s="196"/>
      <c r="B120" s="6">
        <v>115</v>
      </c>
      <c r="C120" s="7" t="s">
        <v>342</v>
      </c>
      <c r="D120" s="49" t="s">
        <v>276</v>
      </c>
      <c r="E120" s="214" t="s">
        <v>1103</v>
      </c>
      <c r="F120" s="49">
        <v>20</v>
      </c>
      <c r="G120" s="35"/>
      <c r="H120" s="49">
        <v>20</v>
      </c>
      <c r="I120" s="41"/>
      <c r="J120" s="41"/>
      <c r="K120" s="29">
        <f t="shared" si="3"/>
        <v>20</v>
      </c>
      <c r="L120" s="10" t="s">
        <v>72</v>
      </c>
      <c r="M120" s="42" t="s">
        <v>314</v>
      </c>
      <c r="N120" s="27" t="s">
        <v>130</v>
      </c>
      <c r="O120" s="209" t="s">
        <v>1104</v>
      </c>
      <c r="P120" s="162" t="s">
        <v>910</v>
      </c>
      <c r="Q120" s="157" t="s">
        <v>932</v>
      </c>
    </row>
    <row r="121" spans="1:17" ht="51.75" customHeight="1">
      <c r="A121" s="196" t="s">
        <v>69</v>
      </c>
      <c r="B121" s="6">
        <v>116</v>
      </c>
      <c r="C121" s="7" t="s">
        <v>343</v>
      </c>
      <c r="D121" s="49" t="s">
        <v>203</v>
      </c>
      <c r="E121" s="214" t="s">
        <v>1105</v>
      </c>
      <c r="F121" s="49">
        <v>20</v>
      </c>
      <c r="G121" s="35"/>
      <c r="H121" s="49">
        <v>20</v>
      </c>
      <c r="I121" s="41"/>
      <c r="J121" s="41"/>
      <c r="K121" s="29">
        <f t="shared" si="3"/>
        <v>20</v>
      </c>
      <c r="L121" s="10" t="s">
        <v>72</v>
      </c>
      <c r="M121" s="42" t="s">
        <v>314</v>
      </c>
      <c r="N121" s="27" t="s">
        <v>130</v>
      </c>
      <c r="O121" s="209" t="s">
        <v>1106</v>
      </c>
      <c r="P121" s="162" t="s">
        <v>900</v>
      </c>
      <c r="Q121" s="157" t="s">
        <v>932</v>
      </c>
    </row>
    <row r="122" spans="1:17" ht="44.1" customHeight="1">
      <c r="A122" s="196"/>
      <c r="B122" s="6">
        <v>117</v>
      </c>
      <c r="C122" s="7" t="s">
        <v>344</v>
      </c>
      <c r="D122" s="49" t="s">
        <v>310</v>
      </c>
      <c r="E122" s="214" t="s">
        <v>1107</v>
      </c>
      <c r="F122" s="49">
        <v>25</v>
      </c>
      <c r="G122" s="35"/>
      <c r="H122" s="49">
        <v>25</v>
      </c>
      <c r="I122" s="41"/>
      <c r="J122" s="41"/>
      <c r="K122" s="29">
        <f t="shared" si="3"/>
        <v>25</v>
      </c>
      <c r="L122" s="10" t="s">
        <v>72</v>
      </c>
      <c r="M122" s="42" t="s">
        <v>314</v>
      </c>
      <c r="N122" s="27" t="s">
        <v>311</v>
      </c>
      <c r="O122" s="209" t="s">
        <v>1108</v>
      </c>
      <c r="P122" s="162" t="s">
        <v>834</v>
      </c>
      <c r="Q122" s="157" t="s">
        <v>932</v>
      </c>
    </row>
    <row r="123" spans="1:17" ht="50.25" customHeight="1">
      <c r="A123" s="196"/>
      <c r="B123" s="6">
        <v>118</v>
      </c>
      <c r="C123" s="7" t="s">
        <v>345</v>
      </c>
      <c r="D123" s="49" t="s">
        <v>135</v>
      </c>
      <c r="E123" s="214" t="s">
        <v>1109</v>
      </c>
      <c r="F123" s="49">
        <v>15</v>
      </c>
      <c r="G123" s="35"/>
      <c r="H123" s="40"/>
      <c r="I123" s="49">
        <v>15</v>
      </c>
      <c r="J123" s="41"/>
      <c r="K123" s="29">
        <f t="shared" si="3"/>
        <v>15</v>
      </c>
      <c r="L123" s="10" t="s">
        <v>72</v>
      </c>
      <c r="M123" s="42" t="s">
        <v>314</v>
      </c>
      <c r="N123" s="27" t="s">
        <v>121</v>
      </c>
      <c r="O123" s="209" t="s">
        <v>1110</v>
      </c>
      <c r="P123" s="162" t="s">
        <v>911</v>
      </c>
      <c r="Q123" s="157" t="s">
        <v>932</v>
      </c>
    </row>
    <row r="124" spans="1:17" ht="44.1" customHeight="1">
      <c r="A124" s="196"/>
      <c r="B124" s="6">
        <v>119</v>
      </c>
      <c r="C124" s="7" t="s">
        <v>346</v>
      </c>
      <c r="D124" s="49" t="s">
        <v>91</v>
      </c>
      <c r="E124" s="214" t="s">
        <v>1111</v>
      </c>
      <c r="F124" s="49">
        <v>20</v>
      </c>
      <c r="G124" s="35">
        <v>20</v>
      </c>
      <c r="H124" s="40"/>
      <c r="I124" s="49"/>
      <c r="J124" s="41"/>
      <c r="K124" s="29">
        <f t="shared" si="3"/>
        <v>20</v>
      </c>
      <c r="L124" s="10" t="s">
        <v>72</v>
      </c>
      <c r="M124" s="42" t="s">
        <v>314</v>
      </c>
      <c r="N124" s="27" t="s">
        <v>89</v>
      </c>
      <c r="O124" s="209" t="s">
        <v>1112</v>
      </c>
      <c r="P124" s="162" t="s">
        <v>912</v>
      </c>
      <c r="Q124" s="157" t="s">
        <v>932</v>
      </c>
    </row>
    <row r="125" spans="1:17" ht="53.25" customHeight="1">
      <c r="A125" s="196"/>
      <c r="B125" s="6">
        <v>120</v>
      </c>
      <c r="C125" s="7" t="s">
        <v>347</v>
      </c>
      <c r="D125" s="49" t="s">
        <v>91</v>
      </c>
      <c r="E125" s="214" t="s">
        <v>1113</v>
      </c>
      <c r="F125" s="49">
        <v>20</v>
      </c>
      <c r="G125" s="35">
        <v>16</v>
      </c>
      <c r="H125" s="40"/>
      <c r="I125" s="49">
        <v>4</v>
      </c>
      <c r="J125" s="41"/>
      <c r="K125" s="29">
        <v>20</v>
      </c>
      <c r="L125" s="10" t="s">
        <v>336</v>
      </c>
      <c r="M125" s="42" t="s">
        <v>314</v>
      </c>
      <c r="N125" s="27" t="s">
        <v>89</v>
      </c>
      <c r="O125" s="209" t="s">
        <v>1114</v>
      </c>
      <c r="P125" s="162" t="s">
        <v>898</v>
      </c>
      <c r="Q125" s="157" t="s">
        <v>932</v>
      </c>
    </row>
    <row r="126" spans="1:17" ht="44.1" customHeight="1">
      <c r="A126" s="196"/>
      <c r="B126" s="6">
        <v>121</v>
      </c>
      <c r="C126" s="7" t="s">
        <v>348</v>
      </c>
      <c r="D126" s="49" t="s">
        <v>94</v>
      </c>
      <c r="E126" s="214" t="s">
        <v>1115</v>
      </c>
      <c r="F126" s="49">
        <v>20</v>
      </c>
      <c r="G126" s="41"/>
      <c r="H126" s="40"/>
      <c r="I126" s="49">
        <v>20</v>
      </c>
      <c r="J126" s="41"/>
      <c r="K126" s="29">
        <f t="shared" si="3"/>
        <v>20</v>
      </c>
      <c r="L126" s="10" t="s">
        <v>72</v>
      </c>
      <c r="M126" s="42" t="s">
        <v>314</v>
      </c>
      <c r="N126" s="27" t="s">
        <v>89</v>
      </c>
      <c r="O126" s="209" t="s">
        <v>1116</v>
      </c>
      <c r="P126" s="162" t="s">
        <v>892</v>
      </c>
      <c r="Q126" s="157" t="s">
        <v>932</v>
      </c>
    </row>
    <row r="127" spans="1:17" ht="49.5" customHeight="1">
      <c r="A127" s="196"/>
      <c r="B127" s="6">
        <v>122</v>
      </c>
      <c r="C127" s="7" t="s">
        <v>349</v>
      </c>
      <c r="D127" s="49" t="s">
        <v>75</v>
      </c>
      <c r="E127" s="214" t="s">
        <v>1117</v>
      </c>
      <c r="F127" s="49">
        <v>20</v>
      </c>
      <c r="G127" s="41"/>
      <c r="H127" s="40"/>
      <c r="I127" s="49">
        <v>20</v>
      </c>
      <c r="J127" s="41"/>
      <c r="K127" s="29">
        <f t="shared" si="3"/>
        <v>20</v>
      </c>
      <c r="L127" s="10" t="s">
        <v>72</v>
      </c>
      <c r="M127" s="42" t="s">
        <v>314</v>
      </c>
      <c r="N127" s="27" t="s">
        <v>89</v>
      </c>
      <c r="O127" s="209" t="s">
        <v>1118</v>
      </c>
      <c r="P127" s="162" t="s">
        <v>899</v>
      </c>
      <c r="Q127" s="157" t="s">
        <v>932</v>
      </c>
    </row>
    <row r="128" spans="1:17" ht="51.95" customHeight="1">
      <c r="A128" s="196"/>
      <c r="B128" s="6">
        <v>123</v>
      </c>
      <c r="C128" s="7" t="s">
        <v>350</v>
      </c>
      <c r="D128" s="49" t="s">
        <v>351</v>
      </c>
      <c r="E128" s="214" t="s">
        <v>1119</v>
      </c>
      <c r="F128" s="49">
        <v>20</v>
      </c>
      <c r="G128" s="41"/>
      <c r="H128" s="40"/>
      <c r="I128" s="49">
        <v>20</v>
      </c>
      <c r="J128" s="41"/>
      <c r="K128" s="29">
        <f t="shared" si="3"/>
        <v>20</v>
      </c>
      <c r="L128" s="10" t="s">
        <v>72</v>
      </c>
      <c r="M128" s="42" t="s">
        <v>314</v>
      </c>
      <c r="N128" s="27" t="s">
        <v>138</v>
      </c>
      <c r="O128" s="209" t="s">
        <v>1120</v>
      </c>
      <c r="P128" s="162" t="s">
        <v>913</v>
      </c>
      <c r="Q128" s="157" t="s">
        <v>932</v>
      </c>
    </row>
    <row r="129" spans="1:17" ht="48" customHeight="1">
      <c r="A129" s="196"/>
      <c r="B129" s="6">
        <v>124</v>
      </c>
      <c r="C129" s="7" t="s">
        <v>352</v>
      </c>
      <c r="D129" s="49" t="s">
        <v>176</v>
      </c>
      <c r="E129" s="214" t="s">
        <v>1121</v>
      </c>
      <c r="F129" s="49">
        <v>20</v>
      </c>
      <c r="G129" s="41"/>
      <c r="H129" s="40"/>
      <c r="I129" s="49">
        <v>20</v>
      </c>
      <c r="J129" s="41"/>
      <c r="K129" s="29">
        <f t="shared" si="3"/>
        <v>20</v>
      </c>
      <c r="L129" s="10" t="s">
        <v>72</v>
      </c>
      <c r="M129" s="42" t="s">
        <v>314</v>
      </c>
      <c r="N129" s="27" t="s">
        <v>138</v>
      </c>
      <c r="O129" s="209" t="s">
        <v>1122</v>
      </c>
      <c r="P129" s="162" t="s">
        <v>914</v>
      </c>
      <c r="Q129" s="157" t="s">
        <v>932</v>
      </c>
    </row>
    <row r="130" spans="1:17" ht="50.25" customHeight="1">
      <c r="A130" s="202" t="s">
        <v>69</v>
      </c>
      <c r="B130" s="6">
        <v>125</v>
      </c>
      <c r="C130" s="7" t="s">
        <v>353</v>
      </c>
      <c r="D130" s="49" t="s">
        <v>160</v>
      </c>
      <c r="E130" s="214" t="s">
        <v>1123</v>
      </c>
      <c r="F130" s="49">
        <v>20</v>
      </c>
      <c r="G130" s="41"/>
      <c r="H130" s="40"/>
      <c r="I130" s="49">
        <v>20</v>
      </c>
      <c r="J130" s="41"/>
      <c r="K130" s="29">
        <f t="shared" si="3"/>
        <v>20</v>
      </c>
      <c r="L130" s="10" t="s">
        <v>72</v>
      </c>
      <c r="M130" s="42" t="s">
        <v>314</v>
      </c>
      <c r="N130" s="27" t="s">
        <v>138</v>
      </c>
      <c r="O130" s="209" t="s">
        <v>1124</v>
      </c>
      <c r="P130" s="162" t="s">
        <v>915</v>
      </c>
      <c r="Q130" s="157" t="s">
        <v>932</v>
      </c>
    </row>
    <row r="131" spans="1:17" ht="67.5" customHeight="1">
      <c r="A131" s="203"/>
      <c r="B131" s="6">
        <v>126</v>
      </c>
      <c r="C131" s="7" t="s">
        <v>354</v>
      </c>
      <c r="D131" s="49" t="s">
        <v>355</v>
      </c>
      <c r="E131" s="214" t="s">
        <v>1125</v>
      </c>
      <c r="F131" s="49">
        <v>15</v>
      </c>
      <c r="G131" s="41"/>
      <c r="H131" s="40"/>
      <c r="I131" s="49">
        <v>15</v>
      </c>
      <c r="J131" s="41"/>
      <c r="K131" s="29">
        <f t="shared" si="3"/>
        <v>15</v>
      </c>
      <c r="L131" s="10" t="s">
        <v>72</v>
      </c>
      <c r="M131" s="42" t="s">
        <v>314</v>
      </c>
      <c r="N131" s="27" t="s">
        <v>138</v>
      </c>
      <c r="O131" s="209" t="s">
        <v>1126</v>
      </c>
      <c r="P131" s="162" t="s">
        <v>916</v>
      </c>
      <c r="Q131" s="157" t="s">
        <v>932</v>
      </c>
    </row>
    <row r="132" spans="1:17" ht="63" customHeight="1">
      <c r="A132" s="203"/>
      <c r="B132" s="6">
        <v>127</v>
      </c>
      <c r="C132" s="7" t="s">
        <v>356</v>
      </c>
      <c r="D132" s="49" t="s">
        <v>285</v>
      </c>
      <c r="E132" s="214" t="s">
        <v>1127</v>
      </c>
      <c r="F132" s="49">
        <v>25</v>
      </c>
      <c r="G132" s="41"/>
      <c r="H132" s="40"/>
      <c r="I132" s="49">
        <v>25</v>
      </c>
      <c r="J132" s="41"/>
      <c r="K132" s="29">
        <f t="shared" si="3"/>
        <v>25</v>
      </c>
      <c r="L132" s="10" t="s">
        <v>336</v>
      </c>
      <c r="M132" s="42" t="s">
        <v>314</v>
      </c>
      <c r="N132" s="27" t="s">
        <v>138</v>
      </c>
      <c r="O132" s="209" t="s">
        <v>1128</v>
      </c>
      <c r="P132" s="162" t="s">
        <v>917</v>
      </c>
      <c r="Q132" s="157" t="s">
        <v>932</v>
      </c>
    </row>
    <row r="133" spans="1:17" ht="68.25" customHeight="1">
      <c r="A133" s="203"/>
      <c r="B133" s="6">
        <v>128</v>
      </c>
      <c r="C133" s="7" t="s">
        <v>357</v>
      </c>
      <c r="D133" s="49" t="s">
        <v>358</v>
      </c>
      <c r="E133" s="214" t="s">
        <v>1129</v>
      </c>
      <c r="F133" s="49">
        <v>15</v>
      </c>
      <c r="G133" s="41"/>
      <c r="H133" s="40"/>
      <c r="I133" s="49">
        <v>15</v>
      </c>
      <c r="J133" s="41"/>
      <c r="K133" s="29">
        <f t="shared" si="3"/>
        <v>15</v>
      </c>
      <c r="L133" s="10" t="s">
        <v>72</v>
      </c>
      <c r="M133" s="42" t="s">
        <v>314</v>
      </c>
      <c r="N133" s="27" t="s">
        <v>138</v>
      </c>
      <c r="O133" s="209" t="s">
        <v>1130</v>
      </c>
      <c r="P133" s="162" t="s">
        <v>918</v>
      </c>
      <c r="Q133" s="157" t="s">
        <v>932</v>
      </c>
    </row>
    <row r="134" spans="1:17" ht="60" customHeight="1">
      <c r="A134" s="203"/>
      <c r="B134" s="6">
        <v>129</v>
      </c>
      <c r="C134" s="7" t="s">
        <v>359</v>
      </c>
      <c r="D134" s="49" t="s">
        <v>82</v>
      </c>
      <c r="E134" s="214" t="s">
        <v>1131</v>
      </c>
      <c r="F134" s="49">
        <v>30</v>
      </c>
      <c r="G134" s="41"/>
      <c r="H134" s="40"/>
      <c r="I134" s="49">
        <v>30</v>
      </c>
      <c r="J134" s="41"/>
      <c r="K134" s="29">
        <f t="shared" si="3"/>
        <v>30</v>
      </c>
      <c r="L134" s="10" t="s">
        <v>72</v>
      </c>
      <c r="M134" s="42" t="s">
        <v>314</v>
      </c>
      <c r="N134" s="27" t="s">
        <v>138</v>
      </c>
      <c r="O134" s="209" t="s">
        <v>1132</v>
      </c>
      <c r="P134" s="162" t="s">
        <v>919</v>
      </c>
      <c r="Q134" s="157" t="s">
        <v>933</v>
      </c>
    </row>
    <row r="135" spans="1:17" ht="48" customHeight="1">
      <c r="A135" s="203"/>
      <c r="B135" s="6">
        <v>130</v>
      </c>
      <c r="C135" s="115" t="s">
        <v>765</v>
      </c>
      <c r="D135" s="116" t="s">
        <v>702</v>
      </c>
      <c r="E135" s="115" t="s">
        <v>703</v>
      </c>
      <c r="F135" s="119">
        <f>K135</f>
        <v>200</v>
      </c>
      <c r="G135" s="120">
        <v>200</v>
      </c>
      <c r="H135" s="119"/>
      <c r="I135" s="121"/>
      <c r="J135" s="121"/>
      <c r="K135" s="121">
        <f>G135+H135+I135+J135</f>
        <v>200</v>
      </c>
      <c r="L135" s="117" t="s">
        <v>473</v>
      </c>
      <c r="M135" s="122" t="s">
        <v>704</v>
      </c>
      <c r="N135" s="122" t="s">
        <v>704</v>
      </c>
      <c r="O135" s="118" t="s">
        <v>1143</v>
      </c>
      <c r="P135" s="164" t="s">
        <v>920</v>
      </c>
      <c r="Q135" s="157" t="s">
        <v>931</v>
      </c>
    </row>
    <row r="136" spans="1:17" ht="48" customHeight="1">
      <c r="A136" s="203"/>
      <c r="B136" s="6">
        <v>131</v>
      </c>
      <c r="C136" s="115" t="s">
        <v>766</v>
      </c>
      <c r="D136" s="116" t="s">
        <v>705</v>
      </c>
      <c r="E136" s="115" t="s">
        <v>706</v>
      </c>
      <c r="F136" s="119">
        <f t="shared" ref="F136:F156" si="4">K136</f>
        <v>100</v>
      </c>
      <c r="G136" s="120">
        <v>100</v>
      </c>
      <c r="H136" s="119"/>
      <c r="I136" s="121"/>
      <c r="J136" s="121"/>
      <c r="K136" s="121">
        <f t="shared" ref="K136:K156" si="5">G136+H136+I136+J136</f>
        <v>100</v>
      </c>
      <c r="L136" s="117" t="s">
        <v>473</v>
      </c>
      <c r="M136" s="122" t="s">
        <v>704</v>
      </c>
      <c r="N136" s="122" t="s">
        <v>704</v>
      </c>
      <c r="O136" s="118" t="s">
        <v>1144</v>
      </c>
      <c r="P136" s="164" t="s">
        <v>921</v>
      </c>
      <c r="Q136" s="157" t="s">
        <v>931</v>
      </c>
    </row>
    <row r="137" spans="1:17" ht="48" customHeight="1">
      <c r="A137" s="203"/>
      <c r="B137" s="6">
        <v>132</v>
      </c>
      <c r="C137" s="115" t="s">
        <v>767</v>
      </c>
      <c r="D137" s="116" t="s">
        <v>707</v>
      </c>
      <c r="E137" s="115" t="s">
        <v>708</v>
      </c>
      <c r="F137" s="119">
        <f t="shared" si="4"/>
        <v>280</v>
      </c>
      <c r="G137" s="120">
        <v>280</v>
      </c>
      <c r="H137" s="119"/>
      <c r="I137" s="121"/>
      <c r="J137" s="121"/>
      <c r="K137" s="121">
        <f t="shared" si="5"/>
        <v>280</v>
      </c>
      <c r="L137" s="117" t="s">
        <v>473</v>
      </c>
      <c r="M137" s="122" t="s">
        <v>704</v>
      </c>
      <c r="N137" s="122" t="s">
        <v>704</v>
      </c>
      <c r="O137" s="118" t="s">
        <v>1145</v>
      </c>
      <c r="P137" s="164" t="s">
        <v>922</v>
      </c>
      <c r="Q137" s="157" t="s">
        <v>931</v>
      </c>
    </row>
    <row r="138" spans="1:17" ht="48" customHeight="1">
      <c r="A138" s="204"/>
      <c r="B138" s="6">
        <v>133</v>
      </c>
      <c r="C138" s="115" t="s">
        <v>768</v>
      </c>
      <c r="D138" s="116" t="s">
        <v>173</v>
      </c>
      <c r="E138" s="115" t="s">
        <v>719</v>
      </c>
      <c r="F138" s="119">
        <f t="shared" si="4"/>
        <v>100</v>
      </c>
      <c r="G138" s="120">
        <v>100</v>
      </c>
      <c r="H138" s="119"/>
      <c r="I138" s="121"/>
      <c r="J138" s="121"/>
      <c r="K138" s="121">
        <f t="shared" si="5"/>
        <v>100</v>
      </c>
      <c r="L138" s="117" t="s">
        <v>473</v>
      </c>
      <c r="M138" s="122" t="s">
        <v>720</v>
      </c>
      <c r="N138" s="122" t="s">
        <v>720</v>
      </c>
      <c r="O138" s="118" t="s">
        <v>1146</v>
      </c>
      <c r="P138" s="164" t="s">
        <v>828</v>
      </c>
      <c r="Q138" s="157" t="s">
        <v>931</v>
      </c>
    </row>
    <row r="139" spans="1:17" ht="48" customHeight="1">
      <c r="A139" s="202" t="s">
        <v>763</v>
      </c>
      <c r="B139" s="6">
        <v>134</v>
      </c>
      <c r="C139" s="115" t="s">
        <v>769</v>
      </c>
      <c r="D139" s="116" t="s">
        <v>709</v>
      </c>
      <c r="E139" s="115" t="s">
        <v>721</v>
      </c>
      <c r="F139" s="119">
        <f t="shared" si="4"/>
        <v>50</v>
      </c>
      <c r="G139" s="120">
        <v>50</v>
      </c>
      <c r="H139" s="119"/>
      <c r="I139" s="121"/>
      <c r="J139" s="121"/>
      <c r="K139" s="121">
        <f t="shared" si="5"/>
        <v>50</v>
      </c>
      <c r="L139" s="117" t="s">
        <v>473</v>
      </c>
      <c r="M139" s="122" t="s">
        <v>720</v>
      </c>
      <c r="N139" s="122" t="s">
        <v>720</v>
      </c>
      <c r="O139" s="118" t="s">
        <v>1147</v>
      </c>
      <c r="P139" s="164" t="s">
        <v>923</v>
      </c>
      <c r="Q139" s="157" t="s">
        <v>931</v>
      </c>
    </row>
    <row r="140" spans="1:17" ht="48" customHeight="1">
      <c r="A140" s="203"/>
      <c r="B140" s="6">
        <v>135</v>
      </c>
      <c r="C140" s="115" t="s">
        <v>770</v>
      </c>
      <c r="D140" s="116" t="s">
        <v>289</v>
      </c>
      <c r="E140" s="115" t="s">
        <v>722</v>
      </c>
      <c r="F140" s="119">
        <f t="shared" si="4"/>
        <v>390</v>
      </c>
      <c r="G140" s="120">
        <v>390</v>
      </c>
      <c r="H140" s="119"/>
      <c r="I140" s="121"/>
      <c r="J140" s="121"/>
      <c r="K140" s="121">
        <f t="shared" si="5"/>
        <v>390</v>
      </c>
      <c r="L140" s="117" t="s">
        <v>473</v>
      </c>
      <c r="M140" s="122" t="s">
        <v>720</v>
      </c>
      <c r="N140" s="122" t="s">
        <v>720</v>
      </c>
      <c r="O140" s="118" t="s">
        <v>1148</v>
      </c>
      <c r="P140" s="164" t="s">
        <v>862</v>
      </c>
      <c r="Q140" s="157" t="s">
        <v>931</v>
      </c>
    </row>
    <row r="141" spans="1:17" ht="48" customHeight="1">
      <c r="A141" s="203"/>
      <c r="B141" s="6">
        <v>136</v>
      </c>
      <c r="C141" s="115" t="s">
        <v>771</v>
      </c>
      <c r="D141" s="116" t="s">
        <v>103</v>
      </c>
      <c r="E141" s="115" t="s">
        <v>723</v>
      </c>
      <c r="F141" s="119">
        <f t="shared" si="4"/>
        <v>100</v>
      </c>
      <c r="G141" s="120">
        <v>100</v>
      </c>
      <c r="H141" s="119"/>
      <c r="I141" s="121"/>
      <c r="J141" s="121"/>
      <c r="K141" s="121">
        <f t="shared" si="5"/>
        <v>100</v>
      </c>
      <c r="L141" s="117" t="s">
        <v>473</v>
      </c>
      <c r="M141" s="122" t="s">
        <v>720</v>
      </c>
      <c r="N141" s="122" t="s">
        <v>720</v>
      </c>
      <c r="O141" s="118" t="s">
        <v>1149</v>
      </c>
      <c r="P141" s="164" t="s">
        <v>924</v>
      </c>
      <c r="Q141" s="157" t="s">
        <v>931</v>
      </c>
    </row>
    <row r="142" spans="1:17" ht="48" customHeight="1">
      <c r="A142" s="203"/>
      <c r="B142" s="6">
        <v>137</v>
      </c>
      <c r="C142" s="115" t="s">
        <v>772</v>
      </c>
      <c r="D142" s="116" t="s">
        <v>710</v>
      </c>
      <c r="E142" s="115" t="s">
        <v>724</v>
      </c>
      <c r="F142" s="119">
        <f t="shared" si="4"/>
        <v>100</v>
      </c>
      <c r="G142" s="124">
        <v>100</v>
      </c>
      <c r="H142" s="119"/>
      <c r="I142" s="121"/>
      <c r="J142" s="121"/>
      <c r="K142" s="121">
        <f t="shared" si="5"/>
        <v>100</v>
      </c>
      <c r="L142" s="117" t="s">
        <v>473</v>
      </c>
      <c r="M142" s="122" t="s">
        <v>720</v>
      </c>
      <c r="N142" s="122" t="s">
        <v>720</v>
      </c>
      <c r="O142" s="123" t="s">
        <v>1150</v>
      </c>
      <c r="P142" s="165" t="s">
        <v>925</v>
      </c>
      <c r="Q142" s="157" t="s">
        <v>931</v>
      </c>
    </row>
    <row r="143" spans="1:17" ht="48" customHeight="1">
      <c r="A143" s="203"/>
      <c r="B143" s="6">
        <v>138</v>
      </c>
      <c r="C143" s="115" t="s">
        <v>773</v>
      </c>
      <c r="D143" s="116" t="s">
        <v>404</v>
      </c>
      <c r="E143" s="115" t="s">
        <v>725</v>
      </c>
      <c r="F143" s="119">
        <f t="shared" si="4"/>
        <v>100</v>
      </c>
      <c r="G143" s="124">
        <v>100</v>
      </c>
      <c r="H143" s="119"/>
      <c r="I143" s="121"/>
      <c r="J143" s="121"/>
      <c r="K143" s="121">
        <f t="shared" si="5"/>
        <v>100</v>
      </c>
      <c r="L143" s="117" t="s">
        <v>473</v>
      </c>
      <c r="M143" s="122" t="s">
        <v>720</v>
      </c>
      <c r="N143" s="122" t="s">
        <v>720</v>
      </c>
      <c r="O143" s="123" t="s">
        <v>1151</v>
      </c>
      <c r="P143" s="165" t="s">
        <v>926</v>
      </c>
      <c r="Q143" s="157" t="s">
        <v>931</v>
      </c>
    </row>
    <row r="144" spans="1:17" ht="48" customHeight="1">
      <c r="A144" s="203"/>
      <c r="B144" s="6">
        <v>139</v>
      </c>
      <c r="C144" s="115" t="s">
        <v>774</v>
      </c>
      <c r="D144" s="116" t="s">
        <v>711</v>
      </c>
      <c r="E144" s="115" t="s">
        <v>726</v>
      </c>
      <c r="F144" s="119">
        <f t="shared" si="4"/>
        <v>100</v>
      </c>
      <c r="G144" s="124">
        <v>100</v>
      </c>
      <c r="H144" s="119"/>
      <c r="I144" s="121"/>
      <c r="J144" s="121"/>
      <c r="K144" s="121">
        <f t="shared" si="5"/>
        <v>100</v>
      </c>
      <c r="L144" s="117" t="s">
        <v>473</v>
      </c>
      <c r="M144" s="122" t="s">
        <v>720</v>
      </c>
      <c r="N144" s="122" t="s">
        <v>720</v>
      </c>
      <c r="O144" s="123" t="s">
        <v>1152</v>
      </c>
      <c r="P144" s="165" t="s">
        <v>861</v>
      </c>
      <c r="Q144" s="157" t="s">
        <v>931</v>
      </c>
    </row>
    <row r="145" spans="1:17" ht="48" customHeight="1">
      <c r="A145" s="203"/>
      <c r="B145" s="6">
        <v>140</v>
      </c>
      <c r="C145" s="115" t="s">
        <v>775</v>
      </c>
      <c r="D145" s="116" t="s">
        <v>251</v>
      </c>
      <c r="E145" s="115" t="s">
        <v>727</v>
      </c>
      <c r="F145" s="119">
        <f t="shared" si="4"/>
        <v>120</v>
      </c>
      <c r="G145" s="124">
        <v>120</v>
      </c>
      <c r="H145" s="119"/>
      <c r="I145" s="121"/>
      <c r="J145" s="121"/>
      <c r="K145" s="121">
        <f t="shared" si="5"/>
        <v>120</v>
      </c>
      <c r="L145" s="117" t="s">
        <v>473</v>
      </c>
      <c r="M145" s="122" t="s">
        <v>720</v>
      </c>
      <c r="N145" s="122" t="s">
        <v>720</v>
      </c>
      <c r="O145" s="123" t="s">
        <v>712</v>
      </c>
      <c r="P145" s="165" t="s">
        <v>927</v>
      </c>
      <c r="Q145" s="157" t="s">
        <v>931</v>
      </c>
    </row>
    <row r="146" spans="1:17" ht="48" customHeight="1">
      <c r="A146" s="203"/>
      <c r="B146" s="6">
        <v>141</v>
      </c>
      <c r="C146" s="115" t="s">
        <v>776</v>
      </c>
      <c r="D146" s="125"/>
      <c r="E146" s="115" t="s">
        <v>728</v>
      </c>
      <c r="F146" s="119">
        <f t="shared" si="4"/>
        <v>200</v>
      </c>
      <c r="G146" s="127">
        <v>200</v>
      </c>
      <c r="H146" s="119"/>
      <c r="I146" s="121"/>
      <c r="J146" s="121"/>
      <c r="K146" s="121">
        <f t="shared" si="5"/>
        <v>200</v>
      </c>
      <c r="L146" s="117" t="s">
        <v>473</v>
      </c>
      <c r="M146" s="122" t="s">
        <v>720</v>
      </c>
      <c r="N146" s="122" t="s">
        <v>720</v>
      </c>
      <c r="O146" s="126" t="s">
        <v>713</v>
      </c>
      <c r="P146" s="166" t="s">
        <v>928</v>
      </c>
      <c r="Q146" s="157" t="s">
        <v>931</v>
      </c>
    </row>
    <row r="147" spans="1:17" ht="59.25" customHeight="1">
      <c r="A147" s="204"/>
      <c r="B147" s="6">
        <v>142</v>
      </c>
      <c r="C147" s="115" t="s">
        <v>777</v>
      </c>
      <c r="D147" s="116" t="s">
        <v>714</v>
      </c>
      <c r="E147" s="115" t="s">
        <v>729</v>
      </c>
      <c r="F147" s="119">
        <f t="shared" si="4"/>
        <v>200</v>
      </c>
      <c r="G147" s="127">
        <v>200</v>
      </c>
      <c r="H147" s="119"/>
      <c r="I147" s="121"/>
      <c r="J147" s="121"/>
      <c r="K147" s="121">
        <f t="shared" si="5"/>
        <v>200</v>
      </c>
      <c r="L147" s="117" t="s">
        <v>473</v>
      </c>
      <c r="M147" s="122" t="s">
        <v>720</v>
      </c>
      <c r="N147" s="122" t="s">
        <v>720</v>
      </c>
      <c r="O147" s="128" t="s">
        <v>715</v>
      </c>
      <c r="P147" s="167" t="s">
        <v>929</v>
      </c>
      <c r="Q147" s="157" t="s">
        <v>931</v>
      </c>
    </row>
    <row r="148" spans="1:17" ht="48" customHeight="1">
      <c r="A148" s="202" t="s">
        <v>763</v>
      </c>
      <c r="B148" s="6">
        <v>143</v>
      </c>
      <c r="C148" s="129" t="s">
        <v>778</v>
      </c>
      <c r="D148" s="130" t="s">
        <v>716</v>
      </c>
      <c r="E148" s="129" t="s">
        <v>730</v>
      </c>
      <c r="F148" s="119">
        <f t="shared" si="4"/>
        <v>1050</v>
      </c>
      <c r="G148" s="131">
        <v>1050</v>
      </c>
      <c r="H148" s="119"/>
      <c r="I148" s="121"/>
      <c r="J148" s="121"/>
      <c r="K148" s="121">
        <f t="shared" si="5"/>
        <v>1050</v>
      </c>
      <c r="L148" s="117" t="s">
        <v>473</v>
      </c>
      <c r="M148" s="132" t="s">
        <v>73</v>
      </c>
      <c r="N148" s="132" t="s">
        <v>73</v>
      </c>
      <c r="O148" s="129" t="s">
        <v>1133</v>
      </c>
      <c r="P148" s="168" t="s">
        <v>814</v>
      </c>
      <c r="Q148" s="129" t="s">
        <v>934</v>
      </c>
    </row>
    <row r="149" spans="1:17" ht="61.5" customHeight="1">
      <c r="A149" s="203"/>
      <c r="B149" s="6">
        <v>144</v>
      </c>
      <c r="C149" s="129" t="s">
        <v>779</v>
      </c>
      <c r="D149" s="130" t="s">
        <v>99</v>
      </c>
      <c r="E149" s="129" t="s">
        <v>731</v>
      </c>
      <c r="F149" s="119">
        <f t="shared" si="4"/>
        <v>40</v>
      </c>
      <c r="G149" s="131">
        <v>40</v>
      </c>
      <c r="H149" s="119"/>
      <c r="I149" s="121"/>
      <c r="J149" s="121"/>
      <c r="K149" s="121">
        <f t="shared" si="5"/>
        <v>40</v>
      </c>
      <c r="L149" s="117" t="s">
        <v>473</v>
      </c>
      <c r="M149" s="132" t="s">
        <v>73</v>
      </c>
      <c r="N149" s="132" t="s">
        <v>73</v>
      </c>
      <c r="O149" s="129" t="s">
        <v>1134</v>
      </c>
      <c r="P149" s="169" t="s">
        <v>815</v>
      </c>
      <c r="Q149" s="129" t="s">
        <v>934</v>
      </c>
    </row>
    <row r="150" spans="1:17" ht="61.5" customHeight="1">
      <c r="A150" s="203"/>
      <c r="B150" s="6">
        <v>145</v>
      </c>
      <c r="C150" s="129" t="s">
        <v>780</v>
      </c>
      <c r="D150" s="130" t="s">
        <v>71</v>
      </c>
      <c r="E150" s="129" t="s">
        <v>732</v>
      </c>
      <c r="F150" s="119">
        <f t="shared" si="4"/>
        <v>160</v>
      </c>
      <c r="G150" s="131">
        <v>160</v>
      </c>
      <c r="H150" s="119"/>
      <c r="I150" s="121"/>
      <c r="J150" s="121"/>
      <c r="K150" s="121">
        <f t="shared" si="5"/>
        <v>160</v>
      </c>
      <c r="L150" s="117" t="s">
        <v>473</v>
      </c>
      <c r="M150" s="132" t="s">
        <v>73</v>
      </c>
      <c r="N150" s="132" t="s">
        <v>73</v>
      </c>
      <c r="O150" s="129" t="s">
        <v>1135</v>
      </c>
      <c r="P150" s="168" t="s">
        <v>816</v>
      </c>
      <c r="Q150" s="129" t="s">
        <v>934</v>
      </c>
    </row>
    <row r="151" spans="1:17" ht="64.5" customHeight="1">
      <c r="A151" s="203"/>
      <c r="B151" s="6">
        <v>146</v>
      </c>
      <c r="C151" s="129" t="s">
        <v>781</v>
      </c>
      <c r="D151" s="130" t="s">
        <v>717</v>
      </c>
      <c r="E151" s="129" t="s">
        <v>1136</v>
      </c>
      <c r="F151" s="119">
        <f t="shared" si="4"/>
        <v>70</v>
      </c>
      <c r="G151" s="131">
        <v>70</v>
      </c>
      <c r="H151" s="119"/>
      <c r="I151" s="121"/>
      <c r="J151" s="121"/>
      <c r="K151" s="121">
        <f t="shared" si="5"/>
        <v>70</v>
      </c>
      <c r="L151" s="117" t="s">
        <v>473</v>
      </c>
      <c r="M151" s="132" t="s">
        <v>73</v>
      </c>
      <c r="N151" s="132" t="s">
        <v>73</v>
      </c>
      <c r="O151" s="129" t="s">
        <v>1137</v>
      </c>
      <c r="P151" s="168" t="s">
        <v>817</v>
      </c>
      <c r="Q151" s="129" t="s">
        <v>934</v>
      </c>
    </row>
    <row r="152" spans="1:17" ht="48" customHeight="1">
      <c r="A152" s="203"/>
      <c r="B152" s="6">
        <v>147</v>
      </c>
      <c r="C152" s="129" t="s">
        <v>782</v>
      </c>
      <c r="D152" s="130" t="s">
        <v>150</v>
      </c>
      <c r="E152" s="129" t="s">
        <v>733</v>
      </c>
      <c r="F152" s="119">
        <f t="shared" si="4"/>
        <v>50</v>
      </c>
      <c r="G152" s="131">
        <v>50</v>
      </c>
      <c r="H152" s="119"/>
      <c r="I152" s="121"/>
      <c r="J152" s="121"/>
      <c r="K152" s="121">
        <f t="shared" si="5"/>
        <v>50</v>
      </c>
      <c r="L152" s="117" t="s">
        <v>473</v>
      </c>
      <c r="M152" s="132" t="s">
        <v>73</v>
      </c>
      <c r="N152" s="132" t="s">
        <v>73</v>
      </c>
      <c r="O152" s="129" t="s">
        <v>1138</v>
      </c>
      <c r="P152" s="168" t="s">
        <v>818</v>
      </c>
      <c r="Q152" s="129" t="s">
        <v>934</v>
      </c>
    </row>
    <row r="153" spans="1:17" ht="48" customHeight="1">
      <c r="A153" s="203"/>
      <c r="B153" s="6">
        <v>148</v>
      </c>
      <c r="C153" s="129" t="s">
        <v>783</v>
      </c>
      <c r="D153" s="132" t="s">
        <v>91</v>
      </c>
      <c r="E153" s="129" t="s">
        <v>734</v>
      </c>
      <c r="F153" s="119">
        <f t="shared" si="4"/>
        <v>30</v>
      </c>
      <c r="G153" s="131">
        <v>30</v>
      </c>
      <c r="H153" s="119"/>
      <c r="I153" s="121"/>
      <c r="J153" s="121"/>
      <c r="K153" s="121">
        <f t="shared" si="5"/>
        <v>30</v>
      </c>
      <c r="L153" s="117" t="s">
        <v>473</v>
      </c>
      <c r="M153" s="132" t="s">
        <v>73</v>
      </c>
      <c r="N153" s="132" t="s">
        <v>73</v>
      </c>
      <c r="O153" s="129" t="s">
        <v>1139</v>
      </c>
      <c r="P153" s="168" t="s">
        <v>819</v>
      </c>
      <c r="Q153" s="129" t="s">
        <v>934</v>
      </c>
    </row>
    <row r="154" spans="1:17" ht="48" customHeight="1">
      <c r="A154" s="203"/>
      <c r="B154" s="6">
        <v>149</v>
      </c>
      <c r="C154" s="129" t="s">
        <v>784</v>
      </c>
      <c r="D154" s="133" t="s">
        <v>718</v>
      </c>
      <c r="E154" s="134" t="s">
        <v>735</v>
      </c>
      <c r="F154" s="119">
        <f t="shared" si="4"/>
        <v>190</v>
      </c>
      <c r="G154" s="131">
        <v>190</v>
      </c>
      <c r="H154" s="119"/>
      <c r="I154" s="121"/>
      <c r="J154" s="121"/>
      <c r="K154" s="121">
        <f t="shared" si="5"/>
        <v>190</v>
      </c>
      <c r="L154" s="117" t="s">
        <v>473</v>
      </c>
      <c r="M154" s="132" t="s">
        <v>73</v>
      </c>
      <c r="N154" s="132" t="s">
        <v>73</v>
      </c>
      <c r="O154" s="129" t="s">
        <v>1140</v>
      </c>
      <c r="P154" s="170" t="s">
        <v>820</v>
      </c>
      <c r="Q154" s="129" t="s">
        <v>934</v>
      </c>
    </row>
    <row r="155" spans="1:17" ht="48" customHeight="1">
      <c r="A155" s="203"/>
      <c r="B155" s="6">
        <v>150</v>
      </c>
      <c r="C155" s="129" t="s">
        <v>785</v>
      </c>
      <c r="D155" s="133" t="s">
        <v>471</v>
      </c>
      <c r="E155" s="134" t="s">
        <v>736</v>
      </c>
      <c r="F155" s="119">
        <f t="shared" si="4"/>
        <v>250</v>
      </c>
      <c r="G155" s="131">
        <v>250</v>
      </c>
      <c r="H155" s="119"/>
      <c r="I155" s="121"/>
      <c r="J155" s="121"/>
      <c r="K155" s="121">
        <f t="shared" si="5"/>
        <v>250</v>
      </c>
      <c r="L155" s="117" t="s">
        <v>473</v>
      </c>
      <c r="M155" s="132" t="s">
        <v>73</v>
      </c>
      <c r="N155" s="132" t="s">
        <v>73</v>
      </c>
      <c r="O155" s="129" t="s">
        <v>1141</v>
      </c>
      <c r="P155" s="171" t="s">
        <v>821</v>
      </c>
      <c r="Q155" s="129" t="s">
        <v>934</v>
      </c>
    </row>
    <row r="156" spans="1:17" ht="48" customHeight="1">
      <c r="A156" s="204"/>
      <c r="B156" s="6">
        <v>151</v>
      </c>
      <c r="C156" s="129" t="s">
        <v>786</v>
      </c>
      <c r="D156" s="135" t="s">
        <v>737</v>
      </c>
      <c r="E156" s="134" t="s">
        <v>738</v>
      </c>
      <c r="F156" s="119">
        <f t="shared" si="4"/>
        <v>270</v>
      </c>
      <c r="G156" s="131">
        <v>270</v>
      </c>
      <c r="H156" s="119"/>
      <c r="I156" s="121"/>
      <c r="J156" s="121"/>
      <c r="K156" s="121">
        <f t="shared" si="5"/>
        <v>270</v>
      </c>
      <c r="L156" s="117" t="s">
        <v>473</v>
      </c>
      <c r="M156" s="132" t="s">
        <v>73</v>
      </c>
      <c r="N156" s="132" t="s">
        <v>73</v>
      </c>
      <c r="O156" s="129" t="s">
        <v>1142</v>
      </c>
      <c r="P156" s="171" t="s">
        <v>822</v>
      </c>
      <c r="Q156" s="129" t="s">
        <v>934</v>
      </c>
    </row>
    <row r="157" spans="1:17" ht="48" customHeight="1">
      <c r="A157" s="206" t="s">
        <v>998</v>
      </c>
      <c r="B157" s="207"/>
      <c r="C157" s="207"/>
      <c r="D157" s="207"/>
      <c r="E157" s="207"/>
      <c r="F157" s="147">
        <f t="shared" ref="F157:K157" si="6">SUM(F6:F156)</f>
        <v>14807.968142857142</v>
      </c>
      <c r="G157" s="151">
        <f t="shared" si="6"/>
        <v>10028.070599999999</v>
      </c>
      <c r="H157" s="148">
        <f t="shared" si="6"/>
        <v>2209.3000000000002</v>
      </c>
      <c r="I157" s="151">
        <f t="shared" si="6"/>
        <v>997</v>
      </c>
      <c r="J157" s="148">
        <f t="shared" si="6"/>
        <v>1574.1001428571431</v>
      </c>
      <c r="K157" s="149">
        <f t="shared" si="6"/>
        <v>14808.470742857142</v>
      </c>
      <c r="L157" s="30"/>
      <c r="M157" s="42"/>
      <c r="N157" s="27"/>
      <c r="O157" s="152"/>
      <c r="P157" s="172"/>
      <c r="Q157" s="181"/>
    </row>
    <row r="158" spans="1:17" ht="71.099999999999994" customHeight="1">
      <c r="A158" s="196" t="s">
        <v>360</v>
      </c>
      <c r="B158" s="6">
        <v>1</v>
      </c>
      <c r="C158" s="7" t="s">
        <v>361</v>
      </c>
      <c r="D158" s="52" t="s">
        <v>192</v>
      </c>
      <c r="E158" s="53" t="s">
        <v>362</v>
      </c>
      <c r="F158" s="11">
        <f>K158</f>
        <v>30</v>
      </c>
      <c r="G158" s="11">
        <v>30</v>
      </c>
      <c r="H158" s="72"/>
      <c r="I158" s="72"/>
      <c r="J158" s="72"/>
      <c r="K158" s="29">
        <f>G158+H158+I158+J158</f>
        <v>30</v>
      </c>
      <c r="L158" s="44" t="s">
        <v>72</v>
      </c>
      <c r="M158" s="78" t="s">
        <v>364</v>
      </c>
      <c r="N158" s="79" t="s">
        <v>118</v>
      </c>
      <c r="O158" s="15" t="s">
        <v>363</v>
      </c>
      <c r="P158" s="173" t="s">
        <v>935</v>
      </c>
      <c r="Q158" s="129" t="s">
        <v>948</v>
      </c>
    </row>
    <row r="159" spans="1:17" ht="77.099999999999994" customHeight="1">
      <c r="A159" s="196"/>
      <c r="B159" s="6">
        <v>2</v>
      </c>
      <c r="C159" s="24" t="s">
        <v>365</v>
      </c>
      <c r="D159" s="52" t="s">
        <v>366</v>
      </c>
      <c r="E159" s="53" t="s">
        <v>367</v>
      </c>
      <c r="F159" s="11">
        <f t="shared" ref="F159:F222" si="7">K159</f>
        <v>100</v>
      </c>
      <c r="G159" s="11">
        <v>100</v>
      </c>
      <c r="H159" s="72"/>
      <c r="I159" s="72"/>
      <c r="J159" s="72"/>
      <c r="K159" s="29">
        <f t="shared" ref="K159:K255" si="8">G159+H159+I159+J159</f>
        <v>100</v>
      </c>
      <c r="L159" s="44" t="s">
        <v>72</v>
      </c>
      <c r="M159" s="78" t="s">
        <v>364</v>
      </c>
      <c r="N159" s="79" t="s">
        <v>121</v>
      </c>
      <c r="O159" s="15" t="s">
        <v>368</v>
      </c>
      <c r="P159" s="173" t="s">
        <v>936</v>
      </c>
      <c r="Q159" s="129" t="s">
        <v>948</v>
      </c>
    </row>
    <row r="160" spans="1:17" ht="75" customHeight="1">
      <c r="A160" s="196" t="s">
        <v>360</v>
      </c>
      <c r="B160" s="6">
        <v>3</v>
      </c>
      <c r="C160" s="24" t="s">
        <v>369</v>
      </c>
      <c r="D160" s="52" t="s">
        <v>370</v>
      </c>
      <c r="E160" s="15" t="s">
        <v>371</v>
      </c>
      <c r="F160" s="11">
        <f t="shared" si="7"/>
        <v>150</v>
      </c>
      <c r="G160" s="11">
        <v>150</v>
      </c>
      <c r="H160" s="72"/>
      <c r="I160" s="72"/>
      <c r="J160" s="72"/>
      <c r="K160" s="29">
        <f t="shared" si="8"/>
        <v>150</v>
      </c>
      <c r="L160" s="44" t="s">
        <v>72</v>
      </c>
      <c r="M160" s="78" t="s">
        <v>364</v>
      </c>
      <c r="N160" s="79" t="s">
        <v>130</v>
      </c>
      <c r="O160" s="15" t="s">
        <v>372</v>
      </c>
      <c r="P160" s="173" t="s">
        <v>937</v>
      </c>
      <c r="Q160" s="129" t="s">
        <v>948</v>
      </c>
    </row>
    <row r="161" spans="1:17" ht="65.099999999999994" customHeight="1">
      <c r="A161" s="196"/>
      <c r="B161" s="6">
        <v>4</v>
      </c>
      <c r="C161" s="24" t="s">
        <v>373</v>
      </c>
      <c r="D161" s="54" t="s">
        <v>374</v>
      </c>
      <c r="E161" s="15" t="s">
        <v>371</v>
      </c>
      <c r="F161" s="11">
        <f t="shared" si="7"/>
        <v>150</v>
      </c>
      <c r="G161" s="11">
        <v>150</v>
      </c>
      <c r="H161" s="72"/>
      <c r="I161" s="72"/>
      <c r="J161" s="72"/>
      <c r="K161" s="29">
        <f t="shared" si="8"/>
        <v>150</v>
      </c>
      <c r="L161" s="44" t="s">
        <v>72</v>
      </c>
      <c r="M161" s="78" t="s">
        <v>364</v>
      </c>
      <c r="N161" s="79" t="s">
        <v>130</v>
      </c>
      <c r="O161" s="15" t="s">
        <v>375</v>
      </c>
      <c r="P161" s="174" t="s">
        <v>859</v>
      </c>
      <c r="Q161" s="129" t="s">
        <v>948</v>
      </c>
    </row>
    <row r="162" spans="1:17" ht="62.1" customHeight="1">
      <c r="A162" s="196"/>
      <c r="B162" s="6">
        <v>5</v>
      </c>
      <c r="C162" s="24" t="s">
        <v>376</v>
      </c>
      <c r="D162" s="54" t="s">
        <v>377</v>
      </c>
      <c r="E162" s="15" t="s">
        <v>371</v>
      </c>
      <c r="F162" s="11">
        <f t="shared" si="7"/>
        <v>150</v>
      </c>
      <c r="G162" s="11">
        <v>150</v>
      </c>
      <c r="H162" s="72"/>
      <c r="I162" s="72"/>
      <c r="J162" s="72"/>
      <c r="K162" s="29">
        <f t="shared" si="8"/>
        <v>150</v>
      </c>
      <c r="L162" s="44" t="s">
        <v>72</v>
      </c>
      <c r="M162" s="78" t="s">
        <v>364</v>
      </c>
      <c r="N162" s="79" t="s">
        <v>130</v>
      </c>
      <c r="O162" s="15" t="s">
        <v>378</v>
      </c>
      <c r="P162" s="174" t="s">
        <v>834</v>
      </c>
      <c r="Q162" s="129" t="s">
        <v>948</v>
      </c>
    </row>
    <row r="163" spans="1:17" ht="72" customHeight="1">
      <c r="A163" s="196"/>
      <c r="B163" s="6">
        <v>6</v>
      </c>
      <c r="C163" s="24" t="s">
        <v>379</v>
      </c>
      <c r="D163" s="54" t="s">
        <v>380</v>
      </c>
      <c r="E163" s="15" t="s">
        <v>381</v>
      </c>
      <c r="F163" s="11">
        <f t="shared" si="7"/>
        <v>150</v>
      </c>
      <c r="G163" s="11">
        <v>150</v>
      </c>
      <c r="H163" s="72"/>
      <c r="I163" s="72"/>
      <c r="J163" s="72"/>
      <c r="K163" s="29">
        <f t="shared" si="8"/>
        <v>150</v>
      </c>
      <c r="L163" s="44" t="s">
        <v>72</v>
      </c>
      <c r="M163" s="78" t="s">
        <v>364</v>
      </c>
      <c r="N163" s="79" t="s">
        <v>130</v>
      </c>
      <c r="O163" s="15" t="s">
        <v>382</v>
      </c>
      <c r="P163" s="174" t="s">
        <v>938</v>
      </c>
      <c r="Q163" s="129" t="s">
        <v>948</v>
      </c>
    </row>
    <row r="164" spans="1:17" ht="69" customHeight="1">
      <c r="A164" s="196"/>
      <c r="B164" s="6">
        <v>7</v>
      </c>
      <c r="C164" s="24" t="s">
        <v>383</v>
      </c>
      <c r="D164" s="13" t="s">
        <v>84</v>
      </c>
      <c r="E164" s="15" t="s">
        <v>371</v>
      </c>
      <c r="F164" s="11">
        <f t="shared" si="7"/>
        <v>150</v>
      </c>
      <c r="G164" s="14">
        <v>150</v>
      </c>
      <c r="H164" s="72"/>
      <c r="I164" s="72"/>
      <c r="J164" s="72"/>
      <c r="K164" s="29">
        <f t="shared" si="8"/>
        <v>150</v>
      </c>
      <c r="L164" s="44" t="s">
        <v>72</v>
      </c>
      <c r="M164" s="8" t="s">
        <v>364</v>
      </c>
      <c r="N164" s="78" t="s">
        <v>130</v>
      </c>
      <c r="O164" s="15" t="s">
        <v>384</v>
      </c>
      <c r="P164" s="174" t="s">
        <v>889</v>
      </c>
      <c r="Q164" s="129" t="s">
        <v>948</v>
      </c>
    </row>
    <row r="165" spans="1:17" ht="84" customHeight="1">
      <c r="A165" s="196"/>
      <c r="B165" s="6">
        <v>8</v>
      </c>
      <c r="C165" s="24" t="s">
        <v>385</v>
      </c>
      <c r="D165" s="13" t="s">
        <v>196</v>
      </c>
      <c r="E165" s="15" t="s">
        <v>371</v>
      </c>
      <c r="F165" s="11">
        <f t="shared" si="7"/>
        <v>150</v>
      </c>
      <c r="G165" s="14">
        <v>150</v>
      </c>
      <c r="H165" s="72"/>
      <c r="I165" s="72"/>
      <c r="J165" s="72"/>
      <c r="K165" s="29">
        <f t="shared" si="8"/>
        <v>150</v>
      </c>
      <c r="L165" s="44" t="s">
        <v>72</v>
      </c>
      <c r="M165" s="8" t="s">
        <v>364</v>
      </c>
      <c r="N165" s="78" t="s">
        <v>130</v>
      </c>
      <c r="O165" s="15" t="s">
        <v>386</v>
      </c>
      <c r="P165" s="174" t="s">
        <v>939</v>
      </c>
      <c r="Q165" s="129" t="s">
        <v>948</v>
      </c>
    </row>
    <row r="166" spans="1:17" ht="78" customHeight="1">
      <c r="A166" s="196" t="s">
        <v>360</v>
      </c>
      <c r="B166" s="6">
        <v>9</v>
      </c>
      <c r="C166" s="24" t="s">
        <v>387</v>
      </c>
      <c r="D166" s="13" t="s">
        <v>150</v>
      </c>
      <c r="E166" s="15" t="s">
        <v>388</v>
      </c>
      <c r="F166" s="11">
        <f t="shared" si="7"/>
        <v>160</v>
      </c>
      <c r="G166" s="14">
        <v>160</v>
      </c>
      <c r="H166" s="72"/>
      <c r="I166" s="72"/>
      <c r="J166" s="72"/>
      <c r="K166" s="29">
        <f t="shared" si="8"/>
        <v>160</v>
      </c>
      <c r="L166" s="44" t="s">
        <v>72</v>
      </c>
      <c r="M166" s="8" t="s">
        <v>364</v>
      </c>
      <c r="N166" s="78" t="s">
        <v>125</v>
      </c>
      <c r="O166" s="15" t="s">
        <v>389</v>
      </c>
      <c r="P166" s="174" t="s">
        <v>825</v>
      </c>
      <c r="Q166" s="129" t="s">
        <v>948</v>
      </c>
    </row>
    <row r="167" spans="1:17" ht="72.95" customHeight="1">
      <c r="A167" s="196"/>
      <c r="B167" s="6">
        <v>10</v>
      </c>
      <c r="C167" s="24" t="s">
        <v>390</v>
      </c>
      <c r="D167" s="13" t="s">
        <v>391</v>
      </c>
      <c r="E167" s="15" t="s">
        <v>392</v>
      </c>
      <c r="F167" s="11">
        <f t="shared" si="7"/>
        <v>150</v>
      </c>
      <c r="G167" s="14">
        <v>150</v>
      </c>
      <c r="H167" s="72"/>
      <c r="I167" s="72"/>
      <c r="J167" s="72"/>
      <c r="K167" s="29">
        <f t="shared" si="8"/>
        <v>150</v>
      </c>
      <c r="L167" s="44" t="s">
        <v>72</v>
      </c>
      <c r="M167" s="8" t="s">
        <v>364</v>
      </c>
      <c r="N167" s="78" t="s">
        <v>138</v>
      </c>
      <c r="O167" s="15" t="s">
        <v>393</v>
      </c>
      <c r="P167" s="174" t="s">
        <v>940</v>
      </c>
      <c r="Q167" s="129" t="s">
        <v>948</v>
      </c>
    </row>
    <row r="168" spans="1:17" ht="71.099999999999994" customHeight="1">
      <c r="A168" s="196"/>
      <c r="B168" s="6">
        <v>11</v>
      </c>
      <c r="C168" s="24" t="s">
        <v>394</v>
      </c>
      <c r="D168" s="13" t="s">
        <v>79</v>
      </c>
      <c r="E168" s="15" t="s">
        <v>395</v>
      </c>
      <c r="F168" s="11">
        <f t="shared" si="7"/>
        <v>150</v>
      </c>
      <c r="G168" s="14">
        <v>150</v>
      </c>
      <c r="H168" s="72"/>
      <c r="I168" s="72"/>
      <c r="J168" s="72"/>
      <c r="K168" s="29">
        <f t="shared" si="8"/>
        <v>150</v>
      </c>
      <c r="L168" s="44" t="s">
        <v>72</v>
      </c>
      <c r="M168" s="8" t="s">
        <v>364</v>
      </c>
      <c r="N168" s="78" t="s">
        <v>89</v>
      </c>
      <c r="O168" s="15" t="s">
        <v>396</v>
      </c>
      <c r="P168" s="174" t="s">
        <v>941</v>
      </c>
      <c r="Q168" s="129" t="s">
        <v>948</v>
      </c>
    </row>
    <row r="169" spans="1:17" ht="69.95" customHeight="1">
      <c r="A169" s="196"/>
      <c r="B169" s="6">
        <v>12</v>
      </c>
      <c r="C169" s="24" t="s">
        <v>397</v>
      </c>
      <c r="D169" s="13" t="s">
        <v>206</v>
      </c>
      <c r="E169" s="15" t="s">
        <v>398</v>
      </c>
      <c r="F169" s="11">
        <f t="shared" si="7"/>
        <v>150</v>
      </c>
      <c r="G169" s="14">
        <v>150</v>
      </c>
      <c r="H169" s="72"/>
      <c r="I169" s="72"/>
      <c r="J169" s="72"/>
      <c r="K169" s="29">
        <f t="shared" si="8"/>
        <v>150</v>
      </c>
      <c r="L169" s="44" t="s">
        <v>72</v>
      </c>
      <c r="M169" s="8" t="s">
        <v>364</v>
      </c>
      <c r="N169" s="78" t="s">
        <v>130</v>
      </c>
      <c r="O169" s="15" t="s">
        <v>399</v>
      </c>
      <c r="P169" s="174" t="s">
        <v>942</v>
      </c>
      <c r="Q169" s="129" t="s">
        <v>948</v>
      </c>
    </row>
    <row r="170" spans="1:17" ht="72.95" customHeight="1">
      <c r="A170" s="196"/>
      <c r="B170" s="6">
        <v>13</v>
      </c>
      <c r="C170" s="55" t="s">
        <v>400</v>
      </c>
      <c r="D170" s="13" t="s">
        <v>71</v>
      </c>
      <c r="E170" s="15" t="s">
        <v>401</v>
      </c>
      <c r="F170" s="11">
        <f t="shared" si="7"/>
        <v>150</v>
      </c>
      <c r="G170" s="14">
        <v>150</v>
      </c>
      <c r="H170" s="72"/>
      <c r="I170" s="72"/>
      <c r="J170" s="72"/>
      <c r="K170" s="29">
        <f t="shared" si="8"/>
        <v>150</v>
      </c>
      <c r="L170" s="44" t="s">
        <v>72</v>
      </c>
      <c r="M170" s="8" t="s">
        <v>364</v>
      </c>
      <c r="N170" s="78" t="s">
        <v>118</v>
      </c>
      <c r="O170" s="15" t="s">
        <v>402</v>
      </c>
      <c r="P170" s="174" t="s">
        <v>943</v>
      </c>
      <c r="Q170" s="129" t="s">
        <v>948</v>
      </c>
    </row>
    <row r="171" spans="1:17" ht="66.95" customHeight="1">
      <c r="A171" s="196"/>
      <c r="B171" s="6">
        <v>14</v>
      </c>
      <c r="C171" s="24" t="s">
        <v>403</v>
      </c>
      <c r="D171" s="8" t="s">
        <v>404</v>
      </c>
      <c r="E171" s="15" t="s">
        <v>405</v>
      </c>
      <c r="F171" s="11">
        <f t="shared" si="7"/>
        <v>150</v>
      </c>
      <c r="G171" s="14">
        <v>150</v>
      </c>
      <c r="H171" s="72"/>
      <c r="I171" s="72"/>
      <c r="J171" s="72"/>
      <c r="K171" s="29">
        <f t="shared" si="8"/>
        <v>150</v>
      </c>
      <c r="L171" s="44" t="s">
        <v>72</v>
      </c>
      <c r="M171" s="78" t="s">
        <v>364</v>
      </c>
      <c r="N171" s="78" t="s">
        <v>125</v>
      </c>
      <c r="O171" s="15" t="s">
        <v>406</v>
      </c>
      <c r="P171" s="174" t="s">
        <v>944</v>
      </c>
      <c r="Q171" s="129" t="s">
        <v>948</v>
      </c>
    </row>
    <row r="172" spans="1:17" ht="84.95" customHeight="1">
      <c r="A172" s="196" t="s">
        <v>360</v>
      </c>
      <c r="B172" s="6">
        <v>15</v>
      </c>
      <c r="C172" s="24" t="s">
        <v>407</v>
      </c>
      <c r="D172" s="52" t="s">
        <v>124</v>
      </c>
      <c r="E172" s="15" t="s">
        <v>408</v>
      </c>
      <c r="F172" s="11">
        <f t="shared" si="7"/>
        <v>100</v>
      </c>
      <c r="G172" s="11">
        <v>100</v>
      </c>
      <c r="H172" s="72"/>
      <c r="I172" s="72"/>
      <c r="J172" s="72"/>
      <c r="K172" s="29">
        <f t="shared" si="8"/>
        <v>100</v>
      </c>
      <c r="L172" s="44" t="s">
        <v>72</v>
      </c>
      <c r="M172" s="78" t="s">
        <v>364</v>
      </c>
      <c r="N172" s="78" t="s">
        <v>125</v>
      </c>
      <c r="O172" s="15" t="s">
        <v>409</v>
      </c>
      <c r="P172" s="174" t="s">
        <v>945</v>
      </c>
      <c r="Q172" s="129" t="s">
        <v>948</v>
      </c>
    </row>
    <row r="173" spans="1:17" ht="81" customHeight="1">
      <c r="A173" s="196"/>
      <c r="B173" s="6">
        <v>16</v>
      </c>
      <c r="C173" s="24" t="s">
        <v>410</v>
      </c>
      <c r="D173" s="52" t="s">
        <v>99</v>
      </c>
      <c r="E173" s="15" t="s">
        <v>411</v>
      </c>
      <c r="F173" s="11">
        <f t="shared" si="7"/>
        <v>180</v>
      </c>
      <c r="G173" s="11">
        <v>180</v>
      </c>
      <c r="H173" s="72"/>
      <c r="I173" s="72"/>
      <c r="J173" s="72"/>
      <c r="K173" s="29">
        <f t="shared" si="8"/>
        <v>180</v>
      </c>
      <c r="L173" s="44" t="s">
        <v>72</v>
      </c>
      <c r="M173" s="78" t="s">
        <v>364</v>
      </c>
      <c r="N173" s="78" t="s">
        <v>125</v>
      </c>
      <c r="O173" s="15" t="s">
        <v>412</v>
      </c>
      <c r="P173" s="174" t="s">
        <v>946</v>
      </c>
      <c r="Q173" s="129" t="s">
        <v>948</v>
      </c>
    </row>
    <row r="174" spans="1:17" ht="77.099999999999994" customHeight="1">
      <c r="A174" s="196"/>
      <c r="B174" s="6">
        <v>17</v>
      </c>
      <c r="C174" s="24" t="s">
        <v>413</v>
      </c>
      <c r="D174" s="8" t="s">
        <v>414</v>
      </c>
      <c r="E174" s="15" t="s">
        <v>415</v>
      </c>
      <c r="F174" s="11">
        <f t="shared" si="7"/>
        <v>150</v>
      </c>
      <c r="G174" s="46">
        <v>150</v>
      </c>
      <c r="H174" s="72"/>
      <c r="I174" s="72"/>
      <c r="J174" s="72"/>
      <c r="K174" s="29">
        <f t="shared" si="8"/>
        <v>150</v>
      </c>
      <c r="L174" s="44" t="s">
        <v>72</v>
      </c>
      <c r="M174" s="8" t="s">
        <v>364</v>
      </c>
      <c r="N174" s="78" t="s">
        <v>325</v>
      </c>
      <c r="O174" s="15" t="s">
        <v>416</v>
      </c>
      <c r="P174" s="174" t="s">
        <v>947</v>
      </c>
      <c r="Q174" s="129" t="s">
        <v>948</v>
      </c>
    </row>
    <row r="175" spans="1:17" ht="83.1" customHeight="1">
      <c r="A175" s="196"/>
      <c r="B175" s="6">
        <v>18</v>
      </c>
      <c r="C175" s="24" t="s">
        <v>417</v>
      </c>
      <c r="D175" s="8" t="s">
        <v>289</v>
      </c>
      <c r="E175" s="15" t="s">
        <v>418</v>
      </c>
      <c r="F175" s="11">
        <f t="shared" si="7"/>
        <v>303</v>
      </c>
      <c r="G175" s="46">
        <v>303</v>
      </c>
      <c r="H175" s="72"/>
      <c r="I175" s="72"/>
      <c r="J175" s="72"/>
      <c r="K175" s="29">
        <f t="shared" si="8"/>
        <v>303</v>
      </c>
      <c r="L175" s="44" t="s">
        <v>72</v>
      </c>
      <c r="M175" s="8" t="s">
        <v>364</v>
      </c>
      <c r="N175" s="78" t="s">
        <v>118</v>
      </c>
      <c r="O175" s="15" t="s">
        <v>419</v>
      </c>
      <c r="P175" s="174" t="s">
        <v>937</v>
      </c>
      <c r="Q175" s="129" t="s">
        <v>948</v>
      </c>
    </row>
    <row r="176" spans="1:17" ht="80.099999999999994" customHeight="1">
      <c r="A176" s="196"/>
      <c r="B176" s="6">
        <v>19</v>
      </c>
      <c r="C176" s="24" t="s">
        <v>420</v>
      </c>
      <c r="D176" s="13" t="s">
        <v>99</v>
      </c>
      <c r="E176" s="15" t="s">
        <v>421</v>
      </c>
      <c r="F176" s="11">
        <f t="shared" si="7"/>
        <v>150</v>
      </c>
      <c r="G176" s="14">
        <v>150</v>
      </c>
      <c r="H176" s="72"/>
      <c r="I176" s="72"/>
      <c r="J176" s="72"/>
      <c r="K176" s="29">
        <f t="shared" si="8"/>
        <v>150</v>
      </c>
      <c r="L176" s="44" t="s">
        <v>72</v>
      </c>
      <c r="M176" s="8" t="s">
        <v>364</v>
      </c>
      <c r="N176" s="78" t="s">
        <v>125</v>
      </c>
      <c r="O176" s="15" t="s">
        <v>422</v>
      </c>
      <c r="P176" s="174" t="s">
        <v>949</v>
      </c>
      <c r="Q176" s="129" t="s">
        <v>948</v>
      </c>
    </row>
    <row r="177" spans="1:17" ht="80.099999999999994" customHeight="1">
      <c r="A177" s="196" t="s">
        <v>360</v>
      </c>
      <c r="B177" s="6">
        <v>20</v>
      </c>
      <c r="C177" s="24" t="s">
        <v>423</v>
      </c>
      <c r="D177" s="13" t="s">
        <v>251</v>
      </c>
      <c r="E177" s="15" t="s">
        <v>418</v>
      </c>
      <c r="F177" s="11">
        <f t="shared" si="7"/>
        <v>210</v>
      </c>
      <c r="G177" s="14">
        <v>45</v>
      </c>
      <c r="H177" s="72"/>
      <c r="I177" s="72">
        <v>165</v>
      </c>
      <c r="J177" s="72"/>
      <c r="K177" s="29">
        <f t="shared" si="8"/>
        <v>210</v>
      </c>
      <c r="L177" s="44" t="s">
        <v>72</v>
      </c>
      <c r="M177" s="8" t="s">
        <v>364</v>
      </c>
      <c r="N177" s="78" t="s">
        <v>121</v>
      </c>
      <c r="O177" s="15" t="s">
        <v>424</v>
      </c>
      <c r="P177" s="174" t="s">
        <v>896</v>
      </c>
      <c r="Q177" s="129" t="s">
        <v>948</v>
      </c>
    </row>
    <row r="178" spans="1:17" ht="84" customHeight="1">
      <c r="A178" s="196"/>
      <c r="B178" s="6">
        <v>21</v>
      </c>
      <c r="C178" s="24" t="s">
        <v>425</v>
      </c>
      <c r="D178" s="8" t="s">
        <v>426</v>
      </c>
      <c r="E178" s="15" t="s">
        <v>427</v>
      </c>
      <c r="F178" s="11">
        <f t="shared" si="7"/>
        <v>90</v>
      </c>
      <c r="G178" s="46">
        <v>90</v>
      </c>
      <c r="H178" s="72"/>
      <c r="I178" s="72"/>
      <c r="J178" s="72"/>
      <c r="K178" s="29">
        <f t="shared" si="8"/>
        <v>90</v>
      </c>
      <c r="L178" s="44" t="s">
        <v>72</v>
      </c>
      <c r="M178" s="8" t="s">
        <v>364</v>
      </c>
      <c r="N178" s="78" t="s">
        <v>121</v>
      </c>
      <c r="O178" s="15" t="s">
        <v>428</v>
      </c>
      <c r="P178" s="174" t="s">
        <v>863</v>
      </c>
      <c r="Q178" s="129" t="s">
        <v>948</v>
      </c>
    </row>
    <row r="179" spans="1:17" ht="80.099999999999994" customHeight="1">
      <c r="A179" s="196"/>
      <c r="B179" s="6">
        <v>22</v>
      </c>
      <c r="C179" s="24" t="s">
        <v>429</v>
      </c>
      <c r="D179" s="8" t="s">
        <v>269</v>
      </c>
      <c r="E179" s="15" t="s">
        <v>430</v>
      </c>
      <c r="F179" s="11">
        <f t="shared" si="7"/>
        <v>70</v>
      </c>
      <c r="G179" s="46">
        <v>70</v>
      </c>
      <c r="H179" s="72"/>
      <c r="I179" s="72"/>
      <c r="J179" s="72"/>
      <c r="K179" s="29">
        <f t="shared" si="8"/>
        <v>70</v>
      </c>
      <c r="L179" s="44" t="s">
        <v>72</v>
      </c>
      <c r="M179" s="8" t="s">
        <v>364</v>
      </c>
      <c r="N179" s="78" t="s">
        <v>121</v>
      </c>
      <c r="O179" s="15" t="s">
        <v>431</v>
      </c>
      <c r="P179" s="174" t="s">
        <v>950</v>
      </c>
      <c r="Q179" s="129" t="s">
        <v>948</v>
      </c>
    </row>
    <row r="180" spans="1:17" ht="81.95" customHeight="1">
      <c r="A180" s="196"/>
      <c r="B180" s="6">
        <v>23</v>
      </c>
      <c r="C180" s="24" t="s">
        <v>432</v>
      </c>
      <c r="D180" s="8" t="s">
        <v>135</v>
      </c>
      <c r="E180" s="15" t="s">
        <v>433</v>
      </c>
      <c r="F180" s="11">
        <f t="shared" si="7"/>
        <v>60</v>
      </c>
      <c r="G180" s="46">
        <v>60</v>
      </c>
      <c r="H180" s="72"/>
      <c r="I180" s="72"/>
      <c r="J180" s="72"/>
      <c r="K180" s="29">
        <f t="shared" si="8"/>
        <v>60</v>
      </c>
      <c r="L180" s="44" t="s">
        <v>72</v>
      </c>
      <c r="M180" s="8" t="s">
        <v>364</v>
      </c>
      <c r="N180" s="78" t="s">
        <v>121</v>
      </c>
      <c r="O180" s="15" t="s">
        <v>434</v>
      </c>
      <c r="P180" s="174" t="s">
        <v>890</v>
      </c>
      <c r="Q180" s="129" t="s">
        <v>948</v>
      </c>
    </row>
    <row r="181" spans="1:17" ht="93" customHeight="1">
      <c r="A181" s="196"/>
      <c r="B181" s="6">
        <v>24</v>
      </c>
      <c r="C181" s="24" t="s">
        <v>435</v>
      </c>
      <c r="D181" s="8" t="s">
        <v>351</v>
      </c>
      <c r="E181" s="15" t="s">
        <v>436</v>
      </c>
      <c r="F181" s="11">
        <f t="shared" si="7"/>
        <v>150</v>
      </c>
      <c r="G181" s="46">
        <v>150</v>
      </c>
      <c r="H181" s="72"/>
      <c r="I181" s="72"/>
      <c r="J181" s="72"/>
      <c r="K181" s="29">
        <f t="shared" si="8"/>
        <v>150</v>
      </c>
      <c r="L181" s="44" t="s">
        <v>72</v>
      </c>
      <c r="M181" s="8" t="s">
        <v>364</v>
      </c>
      <c r="N181" s="78" t="s">
        <v>138</v>
      </c>
      <c r="O181" s="15" t="s">
        <v>437</v>
      </c>
      <c r="P181" s="174" t="s">
        <v>951</v>
      </c>
      <c r="Q181" s="129" t="s">
        <v>948</v>
      </c>
    </row>
    <row r="182" spans="1:17" ht="90.95" customHeight="1">
      <c r="A182" s="196" t="s">
        <v>360</v>
      </c>
      <c r="B182" s="6">
        <v>25</v>
      </c>
      <c r="C182" s="24" t="s">
        <v>438</v>
      </c>
      <c r="D182" s="13" t="s">
        <v>137</v>
      </c>
      <c r="E182" s="15" t="s">
        <v>436</v>
      </c>
      <c r="F182" s="11">
        <f t="shared" si="7"/>
        <v>150</v>
      </c>
      <c r="G182" s="14">
        <v>150</v>
      </c>
      <c r="H182" s="72"/>
      <c r="I182" s="72"/>
      <c r="J182" s="72"/>
      <c r="K182" s="29">
        <f t="shared" si="8"/>
        <v>150</v>
      </c>
      <c r="L182" s="44" t="s">
        <v>72</v>
      </c>
      <c r="M182" s="8" t="s">
        <v>364</v>
      </c>
      <c r="N182" s="78" t="s">
        <v>138</v>
      </c>
      <c r="O182" s="15" t="s">
        <v>439</v>
      </c>
      <c r="P182" s="174" t="s">
        <v>952</v>
      </c>
      <c r="Q182" s="129" t="s">
        <v>948</v>
      </c>
    </row>
    <row r="183" spans="1:17" ht="72.95" customHeight="1">
      <c r="A183" s="196"/>
      <c r="B183" s="6">
        <v>26</v>
      </c>
      <c r="C183" s="24" t="s">
        <v>440</v>
      </c>
      <c r="D183" s="13" t="s">
        <v>84</v>
      </c>
      <c r="E183" s="15" t="s">
        <v>441</v>
      </c>
      <c r="F183" s="11">
        <f t="shared" si="7"/>
        <v>10</v>
      </c>
      <c r="G183" s="14">
        <v>10</v>
      </c>
      <c r="H183" s="72"/>
      <c r="I183" s="72"/>
      <c r="J183" s="72"/>
      <c r="K183" s="29">
        <f t="shared" si="8"/>
        <v>10</v>
      </c>
      <c r="L183" s="44" t="s">
        <v>72</v>
      </c>
      <c r="M183" s="8" t="s">
        <v>364</v>
      </c>
      <c r="N183" s="78" t="s">
        <v>130</v>
      </c>
      <c r="O183" s="15" t="s">
        <v>442</v>
      </c>
      <c r="P183" s="174" t="s">
        <v>953</v>
      </c>
      <c r="Q183" s="129" t="s">
        <v>948</v>
      </c>
    </row>
    <row r="184" spans="1:17" ht="89.1" customHeight="1">
      <c r="A184" s="196"/>
      <c r="B184" s="6">
        <v>27</v>
      </c>
      <c r="C184" s="24" t="s">
        <v>443</v>
      </c>
      <c r="D184" s="8" t="s">
        <v>444</v>
      </c>
      <c r="E184" s="15" t="s">
        <v>445</v>
      </c>
      <c r="F184" s="11">
        <f t="shared" si="7"/>
        <v>100</v>
      </c>
      <c r="G184" s="14">
        <v>100</v>
      </c>
      <c r="H184" s="72"/>
      <c r="I184" s="72"/>
      <c r="J184" s="72"/>
      <c r="K184" s="29">
        <f t="shared" si="8"/>
        <v>100</v>
      </c>
      <c r="L184" s="44" t="s">
        <v>72</v>
      </c>
      <c r="M184" s="8" t="s">
        <v>364</v>
      </c>
      <c r="N184" s="78" t="s">
        <v>138</v>
      </c>
      <c r="O184" s="15" t="s">
        <v>446</v>
      </c>
      <c r="P184" s="174" t="s">
        <v>954</v>
      </c>
      <c r="Q184" s="129" t="s">
        <v>948</v>
      </c>
    </row>
    <row r="185" spans="1:17" ht="84.95" customHeight="1">
      <c r="A185" s="196"/>
      <c r="B185" s="6">
        <v>28</v>
      </c>
      <c r="C185" s="56" t="s">
        <v>447</v>
      </c>
      <c r="D185" s="57" t="s">
        <v>113</v>
      </c>
      <c r="E185" s="58" t="s">
        <v>448</v>
      </c>
      <c r="F185" s="11">
        <f t="shared" si="7"/>
        <v>100</v>
      </c>
      <c r="G185" s="57">
        <v>100</v>
      </c>
      <c r="H185" s="72"/>
      <c r="I185" s="72"/>
      <c r="J185" s="72"/>
      <c r="K185" s="60">
        <v>100</v>
      </c>
      <c r="L185" s="44" t="s">
        <v>449</v>
      </c>
      <c r="M185" s="8" t="s">
        <v>364</v>
      </c>
      <c r="N185" s="57" t="s">
        <v>111</v>
      </c>
      <c r="O185" s="51" t="s">
        <v>450</v>
      </c>
      <c r="P185" s="174" t="s">
        <v>914</v>
      </c>
      <c r="Q185" s="129" t="s">
        <v>948</v>
      </c>
    </row>
    <row r="186" spans="1:17" ht="81" customHeight="1">
      <c r="A186" s="196"/>
      <c r="B186" s="6">
        <v>29</v>
      </c>
      <c r="C186" s="56" t="s">
        <v>451</v>
      </c>
      <c r="D186" s="59" t="s">
        <v>452</v>
      </c>
      <c r="E186" s="58" t="s">
        <v>448</v>
      </c>
      <c r="F186" s="11">
        <f t="shared" si="7"/>
        <v>100</v>
      </c>
      <c r="G186" s="57">
        <v>100</v>
      </c>
      <c r="H186" s="72"/>
      <c r="I186" s="72"/>
      <c r="J186" s="72"/>
      <c r="K186" s="60">
        <v>100</v>
      </c>
      <c r="L186" s="44" t="s">
        <v>449</v>
      </c>
      <c r="M186" s="8" t="s">
        <v>364</v>
      </c>
      <c r="N186" s="57" t="s">
        <v>454</v>
      </c>
      <c r="O186" s="51" t="s">
        <v>453</v>
      </c>
      <c r="P186" s="174" t="s">
        <v>955</v>
      </c>
      <c r="Q186" s="129" t="s">
        <v>948</v>
      </c>
    </row>
    <row r="187" spans="1:17" ht="78" customHeight="1">
      <c r="A187" s="196" t="s">
        <v>360</v>
      </c>
      <c r="B187" s="6">
        <v>30</v>
      </c>
      <c r="C187" s="7" t="s">
        <v>455</v>
      </c>
      <c r="D187" s="60" t="s">
        <v>97</v>
      </c>
      <c r="E187" s="58" t="s">
        <v>448</v>
      </c>
      <c r="F187" s="11">
        <f t="shared" si="7"/>
        <v>100</v>
      </c>
      <c r="G187" s="57">
        <v>100</v>
      </c>
      <c r="H187" s="72"/>
      <c r="I187" s="72"/>
      <c r="J187" s="72"/>
      <c r="K187" s="60">
        <v>100</v>
      </c>
      <c r="L187" s="61" t="s">
        <v>456</v>
      </c>
      <c r="M187" s="8" t="s">
        <v>364</v>
      </c>
      <c r="N187" s="57" t="s">
        <v>118</v>
      </c>
      <c r="O187" s="15" t="s">
        <v>457</v>
      </c>
      <c r="P187" s="174" t="s">
        <v>956</v>
      </c>
      <c r="Q187" s="129" t="s">
        <v>948</v>
      </c>
    </row>
    <row r="188" spans="1:17" ht="78" customHeight="1">
      <c r="A188" s="196"/>
      <c r="B188" s="6">
        <v>31</v>
      </c>
      <c r="C188" s="24" t="s">
        <v>458</v>
      </c>
      <c r="D188" s="57" t="s">
        <v>391</v>
      </c>
      <c r="E188" s="58" t="s">
        <v>448</v>
      </c>
      <c r="F188" s="11">
        <f t="shared" si="7"/>
        <v>50</v>
      </c>
      <c r="G188" s="57">
        <v>50</v>
      </c>
      <c r="H188" s="72"/>
      <c r="I188" s="72"/>
      <c r="J188" s="72"/>
      <c r="K188" s="60">
        <v>50</v>
      </c>
      <c r="L188" s="44" t="s">
        <v>459</v>
      </c>
      <c r="M188" s="8" t="s">
        <v>364</v>
      </c>
      <c r="N188" s="57" t="s">
        <v>138</v>
      </c>
      <c r="O188" s="51" t="s">
        <v>460</v>
      </c>
      <c r="P188" s="174" t="s">
        <v>957</v>
      </c>
      <c r="Q188" s="129" t="s">
        <v>948</v>
      </c>
    </row>
    <row r="189" spans="1:17" ht="81.95" customHeight="1">
      <c r="A189" s="196"/>
      <c r="B189" s="6">
        <v>32</v>
      </c>
      <c r="C189" s="24" t="s">
        <v>461</v>
      </c>
      <c r="D189" s="57" t="s">
        <v>137</v>
      </c>
      <c r="E189" s="58" t="s">
        <v>448</v>
      </c>
      <c r="F189" s="11">
        <f t="shared" si="7"/>
        <v>50</v>
      </c>
      <c r="G189" s="57">
        <v>50</v>
      </c>
      <c r="H189" s="72"/>
      <c r="I189" s="72"/>
      <c r="J189" s="72"/>
      <c r="K189" s="60">
        <v>50</v>
      </c>
      <c r="L189" s="44" t="s">
        <v>449</v>
      </c>
      <c r="M189" s="8" t="s">
        <v>364</v>
      </c>
      <c r="N189" s="57" t="s">
        <v>138</v>
      </c>
      <c r="O189" s="51" t="s">
        <v>462</v>
      </c>
      <c r="P189" s="174" t="s">
        <v>958</v>
      </c>
      <c r="Q189" s="129" t="s">
        <v>948</v>
      </c>
    </row>
    <row r="190" spans="1:17" ht="93" customHeight="1">
      <c r="A190" s="196"/>
      <c r="B190" s="6">
        <v>33</v>
      </c>
      <c r="C190" s="24" t="s">
        <v>463</v>
      </c>
      <c r="D190" s="57" t="s">
        <v>355</v>
      </c>
      <c r="E190" s="62" t="s">
        <v>464</v>
      </c>
      <c r="F190" s="11">
        <f t="shared" si="7"/>
        <v>50</v>
      </c>
      <c r="G190" s="57">
        <v>50</v>
      </c>
      <c r="H190" s="72"/>
      <c r="I190" s="72"/>
      <c r="J190" s="72"/>
      <c r="K190" s="60">
        <v>50</v>
      </c>
      <c r="L190" s="44" t="s">
        <v>449</v>
      </c>
      <c r="M190" s="8" t="s">
        <v>364</v>
      </c>
      <c r="N190" s="57" t="s">
        <v>138</v>
      </c>
      <c r="O190" s="51" t="s">
        <v>465</v>
      </c>
      <c r="P190" s="174" t="s">
        <v>959</v>
      </c>
      <c r="Q190" s="129" t="s">
        <v>948</v>
      </c>
    </row>
    <row r="191" spans="1:17" ht="81.95" customHeight="1">
      <c r="A191" s="196"/>
      <c r="B191" s="6">
        <v>34</v>
      </c>
      <c r="C191" s="56" t="s">
        <v>466</v>
      </c>
      <c r="D191" s="57" t="s">
        <v>310</v>
      </c>
      <c r="E191" s="58" t="s">
        <v>448</v>
      </c>
      <c r="F191" s="11">
        <f t="shared" si="7"/>
        <v>50</v>
      </c>
      <c r="G191" s="57">
        <v>50</v>
      </c>
      <c r="H191" s="72"/>
      <c r="I191" s="72"/>
      <c r="J191" s="72"/>
      <c r="K191" s="60">
        <v>50</v>
      </c>
      <c r="L191" s="44" t="s">
        <v>449</v>
      </c>
      <c r="M191" s="8" t="s">
        <v>364</v>
      </c>
      <c r="N191" s="57" t="s">
        <v>311</v>
      </c>
      <c r="O191" s="51" t="s">
        <v>960</v>
      </c>
      <c r="P191" s="174" t="s">
        <v>961</v>
      </c>
      <c r="Q191" s="129" t="s">
        <v>948</v>
      </c>
    </row>
    <row r="192" spans="1:17" ht="75" customHeight="1">
      <c r="A192" s="196" t="s">
        <v>360</v>
      </c>
      <c r="B192" s="6">
        <v>35</v>
      </c>
      <c r="C192" s="56" t="s">
        <v>467</v>
      </c>
      <c r="D192" s="57" t="s">
        <v>468</v>
      </c>
      <c r="E192" s="58" t="s">
        <v>448</v>
      </c>
      <c r="F192" s="11">
        <f t="shared" si="7"/>
        <v>100</v>
      </c>
      <c r="G192" s="57">
        <v>100</v>
      </c>
      <c r="H192" s="72"/>
      <c r="I192" s="72"/>
      <c r="J192" s="72"/>
      <c r="K192" s="60">
        <v>100</v>
      </c>
      <c r="L192" s="44" t="s">
        <v>449</v>
      </c>
      <c r="M192" s="8" t="s">
        <v>364</v>
      </c>
      <c r="N192" s="57" t="s">
        <v>311</v>
      </c>
      <c r="O192" s="51" t="s">
        <v>469</v>
      </c>
      <c r="P192" s="174" t="s">
        <v>859</v>
      </c>
      <c r="Q192" s="129" t="s">
        <v>948</v>
      </c>
    </row>
    <row r="193" spans="1:17" ht="60.95" customHeight="1">
      <c r="A193" s="196"/>
      <c r="B193" s="6">
        <v>36</v>
      </c>
      <c r="C193" s="63" t="s">
        <v>470</v>
      </c>
      <c r="D193" s="64" t="s">
        <v>471</v>
      </c>
      <c r="E193" s="65" t="s">
        <v>472</v>
      </c>
      <c r="F193" s="68">
        <f t="shared" si="7"/>
        <v>352</v>
      </c>
      <c r="G193" s="73">
        <v>352</v>
      </c>
      <c r="H193" s="74"/>
      <c r="I193" s="74"/>
      <c r="J193" s="74"/>
      <c r="K193" s="73">
        <v>352</v>
      </c>
      <c r="L193" s="66" t="s">
        <v>473</v>
      </c>
      <c r="M193" s="66" t="s">
        <v>364</v>
      </c>
      <c r="N193" s="64" t="s">
        <v>121</v>
      </c>
      <c r="O193" s="67" t="s">
        <v>474</v>
      </c>
      <c r="P193" s="175" t="s">
        <v>963</v>
      </c>
      <c r="Q193" s="182" t="s">
        <v>962</v>
      </c>
    </row>
    <row r="194" spans="1:17" ht="60.95" customHeight="1">
      <c r="A194" s="196"/>
      <c r="B194" s="6">
        <v>37</v>
      </c>
      <c r="C194" s="63" t="s">
        <v>475</v>
      </c>
      <c r="D194" s="64" t="s">
        <v>468</v>
      </c>
      <c r="E194" s="65" t="s">
        <v>476</v>
      </c>
      <c r="F194" s="68">
        <f t="shared" si="7"/>
        <v>330</v>
      </c>
      <c r="G194" s="73">
        <v>330</v>
      </c>
      <c r="H194" s="74"/>
      <c r="I194" s="74"/>
      <c r="J194" s="74"/>
      <c r="K194" s="73">
        <v>330</v>
      </c>
      <c r="L194" s="66" t="s">
        <v>473</v>
      </c>
      <c r="M194" s="66" t="s">
        <v>364</v>
      </c>
      <c r="N194" s="64" t="s">
        <v>311</v>
      </c>
      <c r="O194" s="67" t="s">
        <v>477</v>
      </c>
      <c r="P194" s="175" t="s">
        <v>964</v>
      </c>
      <c r="Q194" s="182" t="s">
        <v>962</v>
      </c>
    </row>
    <row r="195" spans="1:17" ht="60.95" customHeight="1">
      <c r="A195" s="196"/>
      <c r="B195" s="6">
        <v>38</v>
      </c>
      <c r="C195" s="63" t="s">
        <v>478</v>
      </c>
      <c r="D195" s="64" t="s">
        <v>196</v>
      </c>
      <c r="E195" s="65" t="s">
        <v>479</v>
      </c>
      <c r="F195" s="68">
        <f t="shared" si="7"/>
        <v>352</v>
      </c>
      <c r="G195" s="73">
        <v>352</v>
      </c>
      <c r="H195" s="74"/>
      <c r="I195" s="74"/>
      <c r="J195" s="74"/>
      <c r="K195" s="73">
        <v>352</v>
      </c>
      <c r="L195" s="66" t="s">
        <v>473</v>
      </c>
      <c r="M195" s="66" t="s">
        <v>364</v>
      </c>
      <c r="N195" s="64" t="s">
        <v>130</v>
      </c>
      <c r="O195" s="67" t="s">
        <v>480</v>
      </c>
      <c r="P195" s="175" t="s">
        <v>965</v>
      </c>
      <c r="Q195" s="182" t="s">
        <v>962</v>
      </c>
    </row>
    <row r="196" spans="1:17" ht="48" customHeight="1">
      <c r="A196" s="196"/>
      <c r="B196" s="6">
        <v>39</v>
      </c>
      <c r="C196" s="63" t="s">
        <v>481</v>
      </c>
      <c r="D196" s="64" t="s">
        <v>213</v>
      </c>
      <c r="E196" s="65" t="s">
        <v>482</v>
      </c>
      <c r="F196" s="68">
        <f t="shared" si="7"/>
        <v>120</v>
      </c>
      <c r="G196" s="73">
        <v>120</v>
      </c>
      <c r="H196" s="74"/>
      <c r="I196" s="74"/>
      <c r="J196" s="74"/>
      <c r="K196" s="73">
        <v>120</v>
      </c>
      <c r="L196" s="66" t="s">
        <v>473</v>
      </c>
      <c r="M196" s="66" t="s">
        <v>364</v>
      </c>
      <c r="N196" s="64" t="s">
        <v>130</v>
      </c>
      <c r="O196" s="67" t="s">
        <v>483</v>
      </c>
      <c r="P196" s="175" t="s">
        <v>966</v>
      </c>
      <c r="Q196" s="182" t="s">
        <v>962</v>
      </c>
    </row>
    <row r="197" spans="1:17" ht="48" customHeight="1">
      <c r="A197" s="196"/>
      <c r="B197" s="6">
        <v>40</v>
      </c>
      <c r="C197" s="63" t="s">
        <v>484</v>
      </c>
      <c r="D197" s="64" t="s">
        <v>77</v>
      </c>
      <c r="E197" s="65" t="s">
        <v>485</v>
      </c>
      <c r="F197" s="68">
        <f t="shared" si="7"/>
        <v>170</v>
      </c>
      <c r="G197" s="73">
        <v>170</v>
      </c>
      <c r="H197" s="74"/>
      <c r="I197" s="74"/>
      <c r="J197" s="74"/>
      <c r="K197" s="73">
        <v>170</v>
      </c>
      <c r="L197" s="66" t="s">
        <v>473</v>
      </c>
      <c r="M197" s="66" t="s">
        <v>364</v>
      </c>
      <c r="N197" s="64" t="s">
        <v>130</v>
      </c>
      <c r="O197" s="67" t="s">
        <v>486</v>
      </c>
      <c r="P197" s="175" t="s">
        <v>967</v>
      </c>
      <c r="Q197" s="182" t="s">
        <v>962</v>
      </c>
    </row>
    <row r="198" spans="1:17" ht="48" customHeight="1">
      <c r="A198" s="196"/>
      <c r="B198" s="6">
        <v>41</v>
      </c>
      <c r="C198" s="63" t="s">
        <v>487</v>
      </c>
      <c r="D198" s="64" t="s">
        <v>276</v>
      </c>
      <c r="E198" s="65" t="s">
        <v>488</v>
      </c>
      <c r="F198" s="68">
        <f t="shared" si="7"/>
        <v>303</v>
      </c>
      <c r="G198" s="73">
        <v>303</v>
      </c>
      <c r="H198" s="74"/>
      <c r="I198" s="74"/>
      <c r="J198" s="74"/>
      <c r="K198" s="73">
        <v>303</v>
      </c>
      <c r="L198" s="66" t="s">
        <v>473</v>
      </c>
      <c r="M198" s="66" t="s">
        <v>364</v>
      </c>
      <c r="N198" s="64" t="s">
        <v>130</v>
      </c>
      <c r="O198" s="67" t="s">
        <v>489</v>
      </c>
      <c r="P198" s="175" t="s">
        <v>968</v>
      </c>
      <c r="Q198" s="182" t="s">
        <v>962</v>
      </c>
    </row>
    <row r="199" spans="1:17" ht="56.1" customHeight="1">
      <c r="A199" s="196" t="s">
        <v>360</v>
      </c>
      <c r="B199" s="6">
        <v>42</v>
      </c>
      <c r="C199" s="63" t="s">
        <v>490</v>
      </c>
      <c r="D199" s="64" t="s">
        <v>206</v>
      </c>
      <c r="E199" s="65" t="s">
        <v>491</v>
      </c>
      <c r="F199" s="68">
        <f t="shared" si="7"/>
        <v>352</v>
      </c>
      <c r="G199" s="73">
        <v>352</v>
      </c>
      <c r="H199" s="74"/>
      <c r="I199" s="74"/>
      <c r="J199" s="74"/>
      <c r="K199" s="73">
        <v>352</v>
      </c>
      <c r="L199" s="66" t="s">
        <v>473</v>
      </c>
      <c r="M199" s="66" t="s">
        <v>364</v>
      </c>
      <c r="N199" s="64" t="s">
        <v>130</v>
      </c>
      <c r="O199" s="67" t="s">
        <v>492</v>
      </c>
      <c r="P199" s="175" t="s">
        <v>969</v>
      </c>
      <c r="Q199" s="182" t="s">
        <v>962</v>
      </c>
    </row>
    <row r="200" spans="1:17" ht="56.1" customHeight="1">
      <c r="A200" s="196"/>
      <c r="B200" s="6">
        <v>43</v>
      </c>
      <c r="C200" s="63" t="s">
        <v>493</v>
      </c>
      <c r="D200" s="64" t="s">
        <v>84</v>
      </c>
      <c r="E200" s="65" t="s">
        <v>494</v>
      </c>
      <c r="F200" s="68">
        <f t="shared" si="7"/>
        <v>151</v>
      </c>
      <c r="G200" s="73">
        <v>151</v>
      </c>
      <c r="H200" s="74"/>
      <c r="I200" s="74"/>
      <c r="J200" s="74"/>
      <c r="K200" s="73">
        <v>151</v>
      </c>
      <c r="L200" s="66" t="s">
        <v>473</v>
      </c>
      <c r="M200" s="66" t="s">
        <v>364</v>
      </c>
      <c r="N200" s="64" t="s">
        <v>130</v>
      </c>
      <c r="O200" s="67" t="s">
        <v>495</v>
      </c>
      <c r="P200" s="175" t="s">
        <v>970</v>
      </c>
      <c r="Q200" s="182" t="s">
        <v>962</v>
      </c>
    </row>
    <row r="201" spans="1:17" ht="54" customHeight="1">
      <c r="A201" s="196"/>
      <c r="B201" s="6">
        <v>44</v>
      </c>
      <c r="C201" s="63" t="s">
        <v>496</v>
      </c>
      <c r="D201" s="64" t="s">
        <v>203</v>
      </c>
      <c r="E201" s="65" t="s">
        <v>497</v>
      </c>
      <c r="F201" s="68">
        <f t="shared" si="7"/>
        <v>154</v>
      </c>
      <c r="G201" s="73">
        <v>154</v>
      </c>
      <c r="H201" s="74"/>
      <c r="I201" s="74"/>
      <c r="J201" s="74"/>
      <c r="K201" s="73">
        <v>154</v>
      </c>
      <c r="L201" s="66" t="s">
        <v>473</v>
      </c>
      <c r="M201" s="66" t="s">
        <v>364</v>
      </c>
      <c r="N201" s="64" t="s">
        <v>130</v>
      </c>
      <c r="O201" s="67" t="s">
        <v>498</v>
      </c>
      <c r="P201" s="175" t="s">
        <v>971</v>
      </c>
      <c r="Q201" s="182" t="s">
        <v>962</v>
      </c>
    </row>
    <row r="202" spans="1:17" ht="56.1" customHeight="1">
      <c r="A202" s="196"/>
      <c r="B202" s="6">
        <v>45</v>
      </c>
      <c r="C202" s="63" t="s">
        <v>499</v>
      </c>
      <c r="D202" s="64" t="s">
        <v>209</v>
      </c>
      <c r="E202" s="65" t="s">
        <v>500</v>
      </c>
      <c r="F202" s="68">
        <f t="shared" si="7"/>
        <v>138</v>
      </c>
      <c r="G202" s="73">
        <v>138</v>
      </c>
      <c r="H202" s="74"/>
      <c r="I202" s="74"/>
      <c r="J202" s="74"/>
      <c r="K202" s="73">
        <v>138</v>
      </c>
      <c r="L202" s="66" t="s">
        <v>473</v>
      </c>
      <c r="M202" s="66" t="s">
        <v>364</v>
      </c>
      <c r="N202" s="64" t="s">
        <v>130</v>
      </c>
      <c r="O202" s="67" t="s">
        <v>498</v>
      </c>
      <c r="P202" s="175" t="s">
        <v>972</v>
      </c>
      <c r="Q202" s="182" t="s">
        <v>962</v>
      </c>
    </row>
    <row r="203" spans="1:17" ht="54.95" customHeight="1">
      <c r="A203" s="196"/>
      <c r="B203" s="6">
        <v>46</v>
      </c>
      <c r="C203" s="63" t="s">
        <v>501</v>
      </c>
      <c r="D203" s="64" t="s">
        <v>236</v>
      </c>
      <c r="E203" s="65" t="s">
        <v>502</v>
      </c>
      <c r="F203" s="68">
        <f t="shared" si="7"/>
        <v>170</v>
      </c>
      <c r="G203" s="73">
        <v>170</v>
      </c>
      <c r="H203" s="74"/>
      <c r="I203" s="74"/>
      <c r="J203" s="74"/>
      <c r="K203" s="73">
        <v>170</v>
      </c>
      <c r="L203" s="66" t="s">
        <v>473</v>
      </c>
      <c r="M203" s="66" t="s">
        <v>364</v>
      </c>
      <c r="N203" s="64" t="s">
        <v>130</v>
      </c>
      <c r="O203" s="67" t="s">
        <v>503</v>
      </c>
      <c r="P203" s="175" t="s">
        <v>973</v>
      </c>
      <c r="Q203" s="182" t="s">
        <v>962</v>
      </c>
    </row>
    <row r="204" spans="1:17" ht="54" customHeight="1">
      <c r="A204" s="196"/>
      <c r="B204" s="6">
        <v>47</v>
      </c>
      <c r="C204" s="63" t="s">
        <v>504</v>
      </c>
      <c r="D204" s="64" t="s">
        <v>128</v>
      </c>
      <c r="E204" s="65" t="s">
        <v>505</v>
      </c>
      <c r="F204" s="68">
        <f t="shared" si="7"/>
        <v>222</v>
      </c>
      <c r="G204" s="73">
        <v>222</v>
      </c>
      <c r="H204" s="74"/>
      <c r="I204" s="74"/>
      <c r="J204" s="74"/>
      <c r="K204" s="73">
        <v>222</v>
      </c>
      <c r="L204" s="66" t="s">
        <v>473</v>
      </c>
      <c r="M204" s="66" t="s">
        <v>364</v>
      </c>
      <c r="N204" s="64" t="s">
        <v>130</v>
      </c>
      <c r="O204" s="67" t="s">
        <v>506</v>
      </c>
      <c r="P204" s="175" t="s">
        <v>825</v>
      </c>
      <c r="Q204" s="182" t="s">
        <v>962</v>
      </c>
    </row>
    <row r="205" spans="1:17" ht="51.95" customHeight="1">
      <c r="A205" s="196"/>
      <c r="B205" s="6">
        <v>48</v>
      </c>
      <c r="C205" s="63" t="s">
        <v>507</v>
      </c>
      <c r="D205" s="64" t="s">
        <v>108</v>
      </c>
      <c r="E205" s="65" t="s">
        <v>508</v>
      </c>
      <c r="F205" s="68">
        <f t="shared" si="7"/>
        <v>69</v>
      </c>
      <c r="G205" s="73">
        <v>69</v>
      </c>
      <c r="H205" s="74"/>
      <c r="I205" s="74"/>
      <c r="J205" s="74"/>
      <c r="K205" s="73">
        <v>69</v>
      </c>
      <c r="L205" s="66" t="s">
        <v>473</v>
      </c>
      <c r="M205" s="66" t="s">
        <v>364</v>
      </c>
      <c r="N205" s="64" t="s">
        <v>111</v>
      </c>
      <c r="O205" s="67" t="s">
        <v>509</v>
      </c>
      <c r="P205" s="175" t="s">
        <v>974</v>
      </c>
      <c r="Q205" s="182" t="s">
        <v>962</v>
      </c>
    </row>
    <row r="206" spans="1:17" ht="50.1" customHeight="1">
      <c r="A206" s="196"/>
      <c r="B206" s="6">
        <v>49</v>
      </c>
      <c r="C206" s="63" t="s">
        <v>510</v>
      </c>
      <c r="D206" s="64" t="s">
        <v>115</v>
      </c>
      <c r="E206" s="65" t="s">
        <v>511</v>
      </c>
      <c r="F206" s="68">
        <f t="shared" si="7"/>
        <v>117</v>
      </c>
      <c r="G206" s="73">
        <v>117</v>
      </c>
      <c r="H206" s="74"/>
      <c r="I206" s="74"/>
      <c r="J206" s="74"/>
      <c r="K206" s="73">
        <v>117</v>
      </c>
      <c r="L206" s="66" t="s">
        <v>473</v>
      </c>
      <c r="M206" s="66" t="s">
        <v>364</v>
      </c>
      <c r="N206" s="64" t="s">
        <v>111</v>
      </c>
      <c r="O206" s="67" t="s">
        <v>512</v>
      </c>
      <c r="P206" s="175" t="s">
        <v>975</v>
      </c>
      <c r="Q206" s="182" t="s">
        <v>962</v>
      </c>
    </row>
    <row r="207" spans="1:17" ht="81.95" customHeight="1">
      <c r="A207" s="196" t="s">
        <v>360</v>
      </c>
      <c r="B207" s="6">
        <v>50</v>
      </c>
      <c r="C207" s="24" t="s">
        <v>513</v>
      </c>
      <c r="D207" s="12" t="s">
        <v>514</v>
      </c>
      <c r="E207" s="9" t="s">
        <v>515</v>
      </c>
      <c r="F207" s="11">
        <f t="shared" si="7"/>
        <v>191.5</v>
      </c>
      <c r="G207" s="11">
        <v>191.5</v>
      </c>
      <c r="H207" s="72"/>
      <c r="I207" s="72"/>
      <c r="J207" s="72"/>
      <c r="K207" s="29">
        <f t="shared" si="8"/>
        <v>191.5</v>
      </c>
      <c r="L207" s="69" t="s">
        <v>516</v>
      </c>
      <c r="M207" s="8" t="s">
        <v>364</v>
      </c>
      <c r="N207" s="78" t="s">
        <v>518</v>
      </c>
      <c r="O207" s="15" t="s">
        <v>517</v>
      </c>
      <c r="P207" s="174" t="s">
        <v>977</v>
      </c>
      <c r="Q207" s="98" t="s">
        <v>976</v>
      </c>
    </row>
    <row r="208" spans="1:17" ht="78" customHeight="1">
      <c r="A208" s="196"/>
      <c r="B208" s="6">
        <v>51</v>
      </c>
      <c r="C208" s="24" t="s">
        <v>519</v>
      </c>
      <c r="D208" s="70" t="s">
        <v>520</v>
      </c>
      <c r="E208" s="15" t="s">
        <v>521</v>
      </c>
      <c r="F208" s="11">
        <f t="shared" si="7"/>
        <v>1.7435</v>
      </c>
      <c r="G208" s="75">
        <v>1.7435</v>
      </c>
      <c r="H208" s="76"/>
      <c r="I208" s="76"/>
      <c r="J208" s="76"/>
      <c r="K208" s="77">
        <f t="shared" si="8"/>
        <v>1.7435</v>
      </c>
      <c r="L208" s="44" t="s">
        <v>72</v>
      </c>
      <c r="M208" s="8" t="s">
        <v>523</v>
      </c>
      <c r="N208" s="78" t="s">
        <v>89</v>
      </c>
      <c r="O208" s="15" t="s">
        <v>522</v>
      </c>
      <c r="P208" s="174" t="s">
        <v>980</v>
      </c>
      <c r="Q208" s="98" t="s">
        <v>978</v>
      </c>
    </row>
    <row r="209" spans="1:17" ht="77.099999999999994" customHeight="1">
      <c r="A209" s="196"/>
      <c r="B209" s="6">
        <v>52</v>
      </c>
      <c r="C209" s="24" t="s">
        <v>524</v>
      </c>
      <c r="D209" s="13" t="s">
        <v>289</v>
      </c>
      <c r="E209" s="15" t="s">
        <v>525</v>
      </c>
      <c r="F209" s="11">
        <f t="shared" si="7"/>
        <v>4.5265000000000004</v>
      </c>
      <c r="G209" s="75">
        <v>4.5265000000000004</v>
      </c>
      <c r="H209" s="76"/>
      <c r="I209" s="76"/>
      <c r="J209" s="76"/>
      <c r="K209" s="77">
        <f t="shared" si="8"/>
        <v>4.5265000000000004</v>
      </c>
      <c r="L209" s="44" t="s">
        <v>72</v>
      </c>
      <c r="M209" s="8" t="s">
        <v>523</v>
      </c>
      <c r="N209" s="78" t="s">
        <v>118</v>
      </c>
      <c r="O209" s="15" t="s">
        <v>526</v>
      </c>
      <c r="P209" s="174" t="s">
        <v>981</v>
      </c>
      <c r="Q209" s="98" t="s">
        <v>978</v>
      </c>
    </row>
    <row r="210" spans="1:17" ht="84" customHeight="1">
      <c r="A210" s="196"/>
      <c r="B210" s="6">
        <v>53</v>
      </c>
      <c r="C210" s="24" t="s">
        <v>527</v>
      </c>
      <c r="D210" s="13" t="s">
        <v>528</v>
      </c>
      <c r="E210" s="15" t="s">
        <v>529</v>
      </c>
      <c r="F210" s="11">
        <f t="shared" si="7"/>
        <v>1.8260000000000001</v>
      </c>
      <c r="G210" s="75">
        <v>1.8260000000000001</v>
      </c>
      <c r="H210" s="76"/>
      <c r="I210" s="76"/>
      <c r="J210" s="76"/>
      <c r="K210" s="77">
        <f t="shared" si="8"/>
        <v>1.8260000000000001</v>
      </c>
      <c r="L210" s="44" t="s">
        <v>72</v>
      </c>
      <c r="M210" s="8" t="s">
        <v>523</v>
      </c>
      <c r="N210" s="78" t="s">
        <v>118</v>
      </c>
      <c r="O210" s="15" t="s">
        <v>530</v>
      </c>
      <c r="P210" s="174" t="s">
        <v>982</v>
      </c>
      <c r="Q210" s="98" t="s">
        <v>978</v>
      </c>
    </row>
    <row r="211" spans="1:17" ht="86.1" customHeight="1">
      <c r="A211" s="196"/>
      <c r="B211" s="6">
        <v>54</v>
      </c>
      <c r="C211" s="24" t="s">
        <v>531</v>
      </c>
      <c r="D211" s="13" t="s">
        <v>106</v>
      </c>
      <c r="E211" s="15" t="s">
        <v>532</v>
      </c>
      <c r="F211" s="11">
        <f t="shared" si="7"/>
        <v>1.7104999999999999</v>
      </c>
      <c r="G211" s="75">
        <v>1.7104999999999999</v>
      </c>
      <c r="H211" s="76"/>
      <c r="I211" s="76"/>
      <c r="J211" s="76"/>
      <c r="K211" s="77">
        <f t="shared" si="8"/>
        <v>1.7104999999999999</v>
      </c>
      <c r="L211" s="44" t="s">
        <v>72</v>
      </c>
      <c r="M211" s="8" t="s">
        <v>523</v>
      </c>
      <c r="N211" s="78" t="s">
        <v>121</v>
      </c>
      <c r="O211" s="15" t="s">
        <v>533</v>
      </c>
      <c r="P211" s="174" t="s">
        <v>983</v>
      </c>
      <c r="Q211" s="98" t="s">
        <v>978</v>
      </c>
    </row>
    <row r="212" spans="1:17" ht="75.95" customHeight="1">
      <c r="A212" s="196" t="s">
        <v>360</v>
      </c>
      <c r="B212" s="6">
        <v>55</v>
      </c>
      <c r="C212" s="24" t="s">
        <v>534</v>
      </c>
      <c r="D212" s="13" t="s">
        <v>251</v>
      </c>
      <c r="E212" s="15" t="s">
        <v>535</v>
      </c>
      <c r="F212" s="11">
        <f t="shared" si="7"/>
        <v>6.1050000000000004</v>
      </c>
      <c r="G212" s="75">
        <v>6.1050000000000004</v>
      </c>
      <c r="H212" s="76"/>
      <c r="I212" s="76"/>
      <c r="J212" s="76"/>
      <c r="K212" s="77">
        <f t="shared" si="8"/>
        <v>6.1050000000000004</v>
      </c>
      <c r="L212" s="44" t="s">
        <v>72</v>
      </c>
      <c r="M212" s="8" t="s">
        <v>523</v>
      </c>
      <c r="N212" s="78" t="s">
        <v>121</v>
      </c>
      <c r="O212" s="15" t="s">
        <v>536</v>
      </c>
      <c r="P212" s="174" t="s">
        <v>984</v>
      </c>
      <c r="Q212" s="98" t="s">
        <v>978</v>
      </c>
    </row>
    <row r="213" spans="1:17" ht="80.099999999999994" customHeight="1">
      <c r="A213" s="196"/>
      <c r="B213" s="6">
        <v>56</v>
      </c>
      <c r="C213" s="24" t="s">
        <v>537</v>
      </c>
      <c r="D213" s="13" t="s">
        <v>426</v>
      </c>
      <c r="E213" s="15" t="s">
        <v>538</v>
      </c>
      <c r="F213" s="11">
        <f t="shared" si="7"/>
        <v>2.97</v>
      </c>
      <c r="G213" s="75">
        <v>2.97</v>
      </c>
      <c r="H213" s="76"/>
      <c r="I213" s="76"/>
      <c r="J213" s="76"/>
      <c r="K213" s="77">
        <f t="shared" si="8"/>
        <v>2.97</v>
      </c>
      <c r="L213" s="44" t="s">
        <v>72</v>
      </c>
      <c r="M213" s="8" t="s">
        <v>523</v>
      </c>
      <c r="N213" s="78" t="s">
        <v>121</v>
      </c>
      <c r="O213" s="15" t="s">
        <v>539</v>
      </c>
      <c r="P213" s="174" t="s">
        <v>985</v>
      </c>
      <c r="Q213" s="98" t="s">
        <v>978</v>
      </c>
    </row>
    <row r="214" spans="1:17" ht="48" customHeight="1">
      <c r="A214" s="196"/>
      <c r="B214" s="6">
        <v>57</v>
      </c>
      <c r="C214" s="24" t="s">
        <v>540</v>
      </c>
      <c r="D214" s="13" t="s">
        <v>269</v>
      </c>
      <c r="E214" s="15" t="s">
        <v>541</v>
      </c>
      <c r="F214" s="11">
        <f t="shared" si="7"/>
        <v>1.5015000000000001</v>
      </c>
      <c r="G214" s="75">
        <v>1.5015000000000001</v>
      </c>
      <c r="H214" s="76"/>
      <c r="I214" s="76"/>
      <c r="J214" s="76"/>
      <c r="K214" s="77">
        <f t="shared" si="8"/>
        <v>1.5015000000000001</v>
      </c>
      <c r="L214" s="44" t="s">
        <v>72</v>
      </c>
      <c r="M214" s="8" t="s">
        <v>523</v>
      </c>
      <c r="N214" s="78" t="s">
        <v>121</v>
      </c>
      <c r="O214" s="15" t="s">
        <v>533</v>
      </c>
      <c r="P214" s="174" t="s">
        <v>986</v>
      </c>
      <c r="Q214" s="98" t="s">
        <v>978</v>
      </c>
    </row>
    <row r="215" spans="1:17" ht="78" customHeight="1">
      <c r="A215" s="196"/>
      <c r="B215" s="6">
        <v>58</v>
      </c>
      <c r="C215" s="24" t="s">
        <v>542</v>
      </c>
      <c r="D215" s="13" t="s">
        <v>120</v>
      </c>
      <c r="E215" s="15" t="s">
        <v>543</v>
      </c>
      <c r="F215" s="11">
        <f t="shared" si="7"/>
        <v>0.99</v>
      </c>
      <c r="G215" s="75">
        <v>0.99</v>
      </c>
      <c r="H215" s="76"/>
      <c r="I215" s="76"/>
      <c r="J215" s="76"/>
      <c r="K215" s="77">
        <f t="shared" si="8"/>
        <v>0.99</v>
      </c>
      <c r="L215" s="44" t="s">
        <v>72</v>
      </c>
      <c r="M215" s="8" t="s">
        <v>523</v>
      </c>
      <c r="N215" s="78" t="s">
        <v>121</v>
      </c>
      <c r="O215" s="15" t="s">
        <v>544</v>
      </c>
      <c r="P215" s="174" t="s">
        <v>987</v>
      </c>
      <c r="Q215" s="98" t="s">
        <v>978</v>
      </c>
    </row>
    <row r="216" spans="1:17" ht="65.099999999999994" customHeight="1">
      <c r="A216" s="196"/>
      <c r="B216" s="6">
        <v>59</v>
      </c>
      <c r="C216" s="24" t="s">
        <v>545</v>
      </c>
      <c r="D216" s="13" t="s">
        <v>135</v>
      </c>
      <c r="E216" s="15" t="s">
        <v>546</v>
      </c>
      <c r="F216" s="11">
        <f t="shared" si="7"/>
        <v>1.5125</v>
      </c>
      <c r="G216" s="75">
        <v>1.5125</v>
      </c>
      <c r="H216" s="76"/>
      <c r="I216" s="76"/>
      <c r="J216" s="76"/>
      <c r="K216" s="77">
        <f t="shared" si="8"/>
        <v>1.5125</v>
      </c>
      <c r="L216" s="44" t="s">
        <v>72</v>
      </c>
      <c r="M216" s="8" t="s">
        <v>523</v>
      </c>
      <c r="N216" s="78" t="s">
        <v>121</v>
      </c>
      <c r="O216" s="15" t="s">
        <v>526</v>
      </c>
      <c r="P216" s="174" t="s">
        <v>981</v>
      </c>
      <c r="Q216" s="98" t="s">
        <v>978</v>
      </c>
    </row>
    <row r="217" spans="1:17" ht="65.099999999999994" customHeight="1">
      <c r="A217" s="196"/>
      <c r="B217" s="6">
        <v>60</v>
      </c>
      <c r="C217" s="24" t="s">
        <v>547</v>
      </c>
      <c r="D217" s="8" t="s">
        <v>75</v>
      </c>
      <c r="E217" s="15" t="s">
        <v>548</v>
      </c>
      <c r="F217" s="11">
        <f t="shared" si="7"/>
        <v>4.9279999999999999</v>
      </c>
      <c r="G217" s="99">
        <v>4.9279999999999999</v>
      </c>
      <c r="H217" s="100"/>
      <c r="I217" s="101"/>
      <c r="J217" s="101"/>
      <c r="K217" s="77">
        <f>G217+H217+I217+J217</f>
        <v>4.9279999999999999</v>
      </c>
      <c r="L217" s="44" t="s">
        <v>72</v>
      </c>
      <c r="M217" s="8" t="s">
        <v>523</v>
      </c>
      <c r="N217" s="13" t="s">
        <v>89</v>
      </c>
      <c r="O217" s="15" t="s">
        <v>549</v>
      </c>
      <c r="P217" s="174" t="s">
        <v>832</v>
      </c>
      <c r="Q217" s="98" t="s">
        <v>978</v>
      </c>
    </row>
    <row r="218" spans="1:17" ht="65.099999999999994" customHeight="1">
      <c r="A218" s="196" t="s">
        <v>360</v>
      </c>
      <c r="B218" s="6">
        <v>61</v>
      </c>
      <c r="C218" s="24" t="s">
        <v>550</v>
      </c>
      <c r="D218" s="8" t="s">
        <v>551</v>
      </c>
      <c r="E218" s="15" t="s">
        <v>552</v>
      </c>
      <c r="F218" s="11">
        <f t="shared" si="7"/>
        <v>44.351999999999997</v>
      </c>
      <c r="G218" s="99">
        <v>44.351999999999997</v>
      </c>
      <c r="H218" s="76"/>
      <c r="I218" s="76"/>
      <c r="J218" s="76"/>
      <c r="K218" s="77">
        <f t="shared" si="8"/>
        <v>44.351999999999997</v>
      </c>
      <c r="L218" s="44" t="s">
        <v>72</v>
      </c>
      <c r="M218" s="8" t="s">
        <v>523</v>
      </c>
      <c r="N218" s="78" t="s">
        <v>130</v>
      </c>
      <c r="O218" s="15" t="s">
        <v>553</v>
      </c>
      <c r="P218" s="174" t="s">
        <v>988</v>
      </c>
      <c r="Q218" s="98" t="s">
        <v>978</v>
      </c>
    </row>
    <row r="219" spans="1:17" ht="65.099999999999994" customHeight="1">
      <c r="A219" s="196"/>
      <c r="B219" s="6">
        <v>62</v>
      </c>
      <c r="C219" s="24" t="s">
        <v>554</v>
      </c>
      <c r="D219" s="83" t="s">
        <v>310</v>
      </c>
      <c r="E219" s="84" t="s">
        <v>555</v>
      </c>
      <c r="F219" s="11">
        <f t="shared" si="7"/>
        <v>50</v>
      </c>
      <c r="G219" s="103">
        <v>50</v>
      </c>
      <c r="H219" s="100"/>
      <c r="I219" s="101"/>
      <c r="J219" s="101"/>
      <c r="K219" s="77">
        <f>G219+H219+I219+J219</f>
        <v>50</v>
      </c>
      <c r="L219" s="44" t="s">
        <v>72</v>
      </c>
      <c r="M219" s="8" t="s">
        <v>523</v>
      </c>
      <c r="N219" s="13" t="s">
        <v>311</v>
      </c>
      <c r="O219" s="15" t="s">
        <v>556</v>
      </c>
      <c r="P219" s="174" t="s">
        <v>989</v>
      </c>
      <c r="Q219" s="98" t="s">
        <v>978</v>
      </c>
    </row>
    <row r="220" spans="1:17" ht="65.099999999999994" customHeight="1">
      <c r="A220" s="196"/>
      <c r="B220" s="6">
        <v>63</v>
      </c>
      <c r="C220" s="24" t="s">
        <v>557</v>
      </c>
      <c r="D220" s="52" t="s">
        <v>154</v>
      </c>
      <c r="E220" s="53" t="s">
        <v>558</v>
      </c>
      <c r="F220" s="11">
        <f t="shared" si="7"/>
        <v>50</v>
      </c>
      <c r="G220" s="11">
        <v>50</v>
      </c>
      <c r="H220" s="72"/>
      <c r="I220" s="72"/>
      <c r="J220" s="72"/>
      <c r="K220" s="29">
        <f t="shared" si="8"/>
        <v>50</v>
      </c>
      <c r="L220" s="44" t="s">
        <v>72</v>
      </c>
      <c r="M220" s="78" t="s">
        <v>560</v>
      </c>
      <c r="N220" s="78" t="s">
        <v>125</v>
      </c>
      <c r="O220" s="15" t="s">
        <v>559</v>
      </c>
      <c r="P220" s="174" t="s">
        <v>830</v>
      </c>
      <c r="Q220" s="98" t="s">
        <v>979</v>
      </c>
    </row>
    <row r="221" spans="1:17" ht="65.099999999999994" customHeight="1">
      <c r="A221" s="196"/>
      <c r="B221" s="6">
        <v>64</v>
      </c>
      <c r="C221" s="24" t="s">
        <v>561</v>
      </c>
      <c r="D221" s="52" t="s">
        <v>99</v>
      </c>
      <c r="E221" s="53" t="s">
        <v>562</v>
      </c>
      <c r="F221" s="11">
        <f t="shared" si="7"/>
        <v>30</v>
      </c>
      <c r="G221" s="11">
        <v>30</v>
      </c>
      <c r="H221" s="72"/>
      <c r="I221" s="72"/>
      <c r="J221" s="72"/>
      <c r="K221" s="29">
        <f t="shared" si="8"/>
        <v>30</v>
      </c>
      <c r="L221" s="44" t="s">
        <v>72</v>
      </c>
      <c r="M221" s="78" t="s">
        <v>560</v>
      </c>
      <c r="N221" s="78" t="s">
        <v>125</v>
      </c>
      <c r="O221" s="15" t="s">
        <v>563</v>
      </c>
      <c r="P221" s="174" t="s">
        <v>990</v>
      </c>
      <c r="Q221" s="98" t="s">
        <v>979</v>
      </c>
    </row>
    <row r="222" spans="1:17" ht="78" customHeight="1">
      <c r="A222" s="196"/>
      <c r="B222" s="6">
        <v>65</v>
      </c>
      <c r="C222" s="24" t="s">
        <v>564</v>
      </c>
      <c r="D222" s="52" t="s">
        <v>94</v>
      </c>
      <c r="E222" s="53" t="s">
        <v>565</v>
      </c>
      <c r="F222" s="11">
        <f t="shared" si="7"/>
        <v>140</v>
      </c>
      <c r="G222" s="11">
        <v>140</v>
      </c>
      <c r="H222" s="72"/>
      <c r="I222" s="72"/>
      <c r="J222" s="72"/>
      <c r="K222" s="29">
        <f t="shared" si="8"/>
        <v>140</v>
      </c>
      <c r="L222" s="44" t="s">
        <v>72</v>
      </c>
      <c r="M222" s="78" t="s">
        <v>560</v>
      </c>
      <c r="N222" s="78" t="s">
        <v>89</v>
      </c>
      <c r="O222" s="15" t="s">
        <v>566</v>
      </c>
      <c r="P222" s="174" t="s">
        <v>893</v>
      </c>
      <c r="Q222" s="98" t="s">
        <v>979</v>
      </c>
    </row>
    <row r="223" spans="1:17" ht="78" customHeight="1">
      <c r="A223" s="196"/>
      <c r="B223" s="6">
        <v>66</v>
      </c>
      <c r="C223" s="85" t="s">
        <v>567</v>
      </c>
      <c r="D223" s="52" t="s">
        <v>91</v>
      </c>
      <c r="E223" s="58" t="s">
        <v>568</v>
      </c>
      <c r="F223" s="11">
        <f t="shared" ref="F223:F282" si="9">K223</f>
        <v>190</v>
      </c>
      <c r="G223" s="104">
        <v>190</v>
      </c>
      <c r="H223" s="72"/>
      <c r="I223" s="72"/>
      <c r="J223" s="72"/>
      <c r="K223" s="29">
        <f t="shared" si="8"/>
        <v>190</v>
      </c>
      <c r="L223" s="79" t="s">
        <v>72</v>
      </c>
      <c r="M223" s="78" t="s">
        <v>560</v>
      </c>
      <c r="N223" s="78" t="s">
        <v>89</v>
      </c>
      <c r="O223" s="15" t="s">
        <v>569</v>
      </c>
      <c r="P223" s="174" t="s">
        <v>898</v>
      </c>
      <c r="Q223" s="98" t="s">
        <v>979</v>
      </c>
    </row>
    <row r="224" spans="1:17" ht="78" customHeight="1">
      <c r="A224" s="196" t="s">
        <v>360</v>
      </c>
      <c r="B224" s="6">
        <v>67</v>
      </c>
      <c r="C224" s="85" t="s">
        <v>567</v>
      </c>
      <c r="D224" s="52" t="s">
        <v>91</v>
      </c>
      <c r="E224" s="58" t="s">
        <v>570</v>
      </c>
      <c r="F224" s="11">
        <f t="shared" si="9"/>
        <v>180</v>
      </c>
      <c r="G224" s="104">
        <v>180</v>
      </c>
      <c r="H224" s="72"/>
      <c r="I224" s="72"/>
      <c r="J224" s="72"/>
      <c r="K224" s="29">
        <f t="shared" si="8"/>
        <v>180</v>
      </c>
      <c r="L224" s="79" t="s">
        <v>72</v>
      </c>
      <c r="M224" s="78" t="s">
        <v>560</v>
      </c>
      <c r="N224" s="78" t="s">
        <v>89</v>
      </c>
      <c r="O224" s="15" t="s">
        <v>571</v>
      </c>
      <c r="P224" s="174" t="s">
        <v>898</v>
      </c>
      <c r="Q224" s="98" t="s">
        <v>979</v>
      </c>
    </row>
    <row r="225" spans="1:17" ht="83.1" customHeight="1">
      <c r="A225" s="196"/>
      <c r="B225" s="6">
        <v>68</v>
      </c>
      <c r="C225" s="86" t="s">
        <v>567</v>
      </c>
      <c r="D225" s="52" t="s">
        <v>91</v>
      </c>
      <c r="E225" s="9" t="s">
        <v>572</v>
      </c>
      <c r="F225" s="11">
        <f t="shared" si="9"/>
        <v>1071</v>
      </c>
      <c r="G225" s="11">
        <v>1071</v>
      </c>
      <c r="H225" s="72"/>
      <c r="I225" s="72"/>
      <c r="J225" s="72"/>
      <c r="K225" s="29">
        <f t="shared" si="8"/>
        <v>1071</v>
      </c>
      <c r="L225" s="44" t="s">
        <v>72</v>
      </c>
      <c r="M225" s="78" t="s">
        <v>560</v>
      </c>
      <c r="N225" s="78" t="s">
        <v>89</v>
      </c>
      <c r="O225" s="15" t="s">
        <v>569</v>
      </c>
      <c r="P225" s="174" t="s">
        <v>898</v>
      </c>
      <c r="Q225" s="98" t="s">
        <v>979</v>
      </c>
    </row>
    <row r="226" spans="1:17" ht="84.95" customHeight="1">
      <c r="A226" s="196"/>
      <c r="B226" s="6">
        <v>69</v>
      </c>
      <c r="C226" s="86" t="s">
        <v>573</v>
      </c>
      <c r="D226" s="52" t="s">
        <v>574</v>
      </c>
      <c r="E226" s="87" t="s">
        <v>575</v>
      </c>
      <c r="F226" s="11">
        <f t="shared" si="9"/>
        <v>1631</v>
      </c>
      <c r="G226" s="11">
        <v>1260</v>
      </c>
      <c r="H226" s="72">
        <v>254</v>
      </c>
      <c r="I226" s="72">
        <v>117</v>
      </c>
      <c r="J226" s="72"/>
      <c r="K226" s="29">
        <f t="shared" si="8"/>
        <v>1631</v>
      </c>
      <c r="L226" s="44" t="s">
        <v>72</v>
      </c>
      <c r="M226" s="78" t="s">
        <v>560</v>
      </c>
      <c r="N226" s="78" t="s">
        <v>89</v>
      </c>
      <c r="O226" s="15" t="s">
        <v>576</v>
      </c>
      <c r="P226" s="174" t="s">
        <v>991</v>
      </c>
      <c r="Q226" s="98" t="s">
        <v>979</v>
      </c>
    </row>
    <row r="227" spans="1:17" ht="87" customHeight="1">
      <c r="A227" s="196"/>
      <c r="B227" s="6">
        <v>70</v>
      </c>
      <c r="C227" s="24" t="s">
        <v>577</v>
      </c>
      <c r="D227" s="8" t="s">
        <v>578</v>
      </c>
      <c r="E227" s="15" t="s">
        <v>579</v>
      </c>
      <c r="F227" s="11">
        <f t="shared" si="9"/>
        <v>110</v>
      </c>
      <c r="G227" s="105"/>
      <c r="H227" s="46">
        <v>110</v>
      </c>
      <c r="I227" s="102"/>
      <c r="J227" s="102"/>
      <c r="K227" s="29">
        <f t="shared" si="8"/>
        <v>110</v>
      </c>
      <c r="L227" s="44" t="s">
        <v>72</v>
      </c>
      <c r="M227" s="8" t="s">
        <v>560</v>
      </c>
      <c r="N227" s="13" t="s">
        <v>125</v>
      </c>
      <c r="O227" s="15" t="s">
        <v>580</v>
      </c>
      <c r="P227" s="174" t="s">
        <v>992</v>
      </c>
      <c r="Q227" s="98" t="s">
        <v>979</v>
      </c>
    </row>
    <row r="228" spans="1:17" ht="81.95" customHeight="1">
      <c r="A228" s="196"/>
      <c r="B228" s="6">
        <v>71</v>
      </c>
      <c r="C228" s="24" t="s">
        <v>581</v>
      </c>
      <c r="D228" s="52" t="s">
        <v>582</v>
      </c>
      <c r="E228" s="15" t="s">
        <v>583</v>
      </c>
      <c r="F228" s="11">
        <f t="shared" si="9"/>
        <v>300</v>
      </c>
      <c r="G228" s="80"/>
      <c r="H228" s="11">
        <v>300</v>
      </c>
      <c r="I228" s="72"/>
      <c r="J228" s="72"/>
      <c r="K228" s="29">
        <f t="shared" si="8"/>
        <v>300</v>
      </c>
      <c r="L228" s="44" t="s">
        <v>584</v>
      </c>
      <c r="M228" s="78" t="s">
        <v>560</v>
      </c>
      <c r="N228" s="78" t="s">
        <v>138</v>
      </c>
      <c r="O228" s="15" t="s">
        <v>585</v>
      </c>
      <c r="P228" s="174" t="s">
        <v>993</v>
      </c>
      <c r="Q228" s="98" t="s">
        <v>979</v>
      </c>
    </row>
    <row r="229" spans="1:17" ht="93" customHeight="1">
      <c r="A229" s="196" t="s">
        <v>586</v>
      </c>
      <c r="B229" s="6">
        <v>72</v>
      </c>
      <c r="C229" s="24" t="s">
        <v>587</v>
      </c>
      <c r="D229" s="52" t="s">
        <v>103</v>
      </c>
      <c r="E229" s="53" t="s">
        <v>588</v>
      </c>
      <c r="F229" s="11">
        <f t="shared" si="9"/>
        <v>420</v>
      </c>
      <c r="G229" s="106"/>
      <c r="H229" s="11">
        <v>420</v>
      </c>
      <c r="I229" s="72"/>
      <c r="J229" s="72"/>
      <c r="K229" s="29">
        <f t="shared" si="8"/>
        <v>420</v>
      </c>
      <c r="L229" s="44" t="s">
        <v>72</v>
      </c>
      <c r="M229" s="78" t="s">
        <v>560</v>
      </c>
      <c r="N229" s="78" t="s">
        <v>118</v>
      </c>
      <c r="O229" s="15" t="s">
        <v>589</v>
      </c>
      <c r="P229" s="174" t="s">
        <v>994</v>
      </c>
      <c r="Q229" s="98" t="s">
        <v>979</v>
      </c>
    </row>
    <row r="230" spans="1:17" ht="78" customHeight="1">
      <c r="A230" s="196"/>
      <c r="B230" s="6">
        <v>73</v>
      </c>
      <c r="C230" s="88" t="s">
        <v>590</v>
      </c>
      <c r="D230" s="8" t="s">
        <v>251</v>
      </c>
      <c r="E230" s="15" t="s">
        <v>591</v>
      </c>
      <c r="F230" s="11">
        <f t="shared" si="9"/>
        <v>5</v>
      </c>
      <c r="G230" s="106"/>
      <c r="H230" s="46">
        <v>5</v>
      </c>
      <c r="I230" s="102"/>
      <c r="J230" s="102"/>
      <c r="K230" s="29">
        <f t="shared" si="8"/>
        <v>5</v>
      </c>
      <c r="L230" s="44" t="s">
        <v>72</v>
      </c>
      <c r="M230" s="8" t="s">
        <v>560</v>
      </c>
      <c r="N230" s="13" t="s">
        <v>121</v>
      </c>
      <c r="O230" s="15" t="s">
        <v>592</v>
      </c>
      <c r="P230" s="162" t="s">
        <v>995</v>
      </c>
      <c r="Q230" s="98" t="s">
        <v>979</v>
      </c>
    </row>
    <row r="231" spans="1:17" ht="78" customHeight="1">
      <c r="A231" s="196"/>
      <c r="B231" s="6">
        <v>74</v>
      </c>
      <c r="C231" s="88" t="s">
        <v>593</v>
      </c>
      <c r="D231" s="8" t="s">
        <v>269</v>
      </c>
      <c r="E231" s="15" t="s">
        <v>594</v>
      </c>
      <c r="F231" s="11">
        <f t="shared" si="9"/>
        <v>8</v>
      </c>
      <c r="G231" s="106"/>
      <c r="H231" s="46">
        <v>8</v>
      </c>
      <c r="I231" s="102"/>
      <c r="J231" s="102"/>
      <c r="K231" s="29">
        <v>8</v>
      </c>
      <c r="L231" s="44" t="s">
        <v>72</v>
      </c>
      <c r="M231" s="8" t="s">
        <v>560</v>
      </c>
      <c r="N231" s="13" t="s">
        <v>121</v>
      </c>
      <c r="O231" s="15" t="s">
        <v>595</v>
      </c>
      <c r="P231" s="174" t="s">
        <v>950</v>
      </c>
      <c r="Q231" s="98" t="s">
        <v>979</v>
      </c>
    </row>
    <row r="232" spans="1:17" ht="81.95" customHeight="1">
      <c r="A232" s="196"/>
      <c r="B232" s="6">
        <v>75</v>
      </c>
      <c r="C232" s="24" t="s">
        <v>596</v>
      </c>
      <c r="D232" s="8" t="s">
        <v>188</v>
      </c>
      <c r="E232" s="15" t="s">
        <v>594</v>
      </c>
      <c r="F232" s="11">
        <f t="shared" si="9"/>
        <v>200</v>
      </c>
      <c r="G232" s="102"/>
      <c r="H232" s="46">
        <v>200</v>
      </c>
      <c r="I232" s="80"/>
      <c r="J232" s="102"/>
      <c r="K232" s="29">
        <f t="shared" si="8"/>
        <v>200</v>
      </c>
      <c r="L232" s="44" t="s">
        <v>72</v>
      </c>
      <c r="M232" s="8" t="s">
        <v>560</v>
      </c>
      <c r="N232" s="13" t="s">
        <v>121</v>
      </c>
      <c r="O232" s="15" t="s">
        <v>597</v>
      </c>
      <c r="P232" s="174" t="s">
        <v>996</v>
      </c>
      <c r="Q232" s="98" t="s">
        <v>979</v>
      </c>
    </row>
    <row r="233" spans="1:17" ht="90.95" customHeight="1">
      <c r="A233" s="196"/>
      <c r="B233" s="6">
        <v>76</v>
      </c>
      <c r="C233" s="24" t="s">
        <v>598</v>
      </c>
      <c r="D233" s="8" t="s">
        <v>471</v>
      </c>
      <c r="E233" s="15" t="s">
        <v>599</v>
      </c>
      <c r="F233" s="11">
        <f t="shared" si="9"/>
        <v>300</v>
      </c>
      <c r="G233" s="102"/>
      <c r="H233" s="46">
        <v>300</v>
      </c>
      <c r="I233" s="80"/>
      <c r="J233" s="102"/>
      <c r="K233" s="29">
        <f t="shared" si="8"/>
        <v>300</v>
      </c>
      <c r="L233" s="44" t="s">
        <v>72</v>
      </c>
      <c r="M233" s="8" t="s">
        <v>560</v>
      </c>
      <c r="N233" s="13" t="s">
        <v>121</v>
      </c>
      <c r="O233" s="15" t="s">
        <v>600</v>
      </c>
      <c r="P233" s="174" t="s">
        <v>0</v>
      </c>
      <c r="Q233" s="98" t="s">
        <v>979</v>
      </c>
    </row>
    <row r="234" spans="1:17" ht="75" customHeight="1">
      <c r="A234" s="196" t="s">
        <v>360</v>
      </c>
      <c r="B234" s="6">
        <v>77</v>
      </c>
      <c r="C234" s="24" t="s">
        <v>601</v>
      </c>
      <c r="D234" s="9" t="s">
        <v>602</v>
      </c>
      <c r="E234" s="9" t="s">
        <v>603</v>
      </c>
      <c r="F234" s="11">
        <f t="shared" si="9"/>
        <v>550</v>
      </c>
      <c r="G234" s="30"/>
      <c r="H234" s="13">
        <v>350</v>
      </c>
      <c r="I234" s="46">
        <v>200</v>
      </c>
      <c r="J234" s="30"/>
      <c r="K234" s="29">
        <f t="shared" si="8"/>
        <v>550</v>
      </c>
      <c r="L234" s="44" t="s">
        <v>72</v>
      </c>
      <c r="M234" s="42" t="s">
        <v>144</v>
      </c>
      <c r="N234" s="42" t="s">
        <v>144</v>
      </c>
      <c r="O234" s="9" t="s">
        <v>604</v>
      </c>
      <c r="P234" s="174" t="s">
        <v>2</v>
      </c>
      <c r="Q234" s="98" t="s">
        <v>1</v>
      </c>
    </row>
    <row r="235" spans="1:17" ht="68.099999999999994" customHeight="1">
      <c r="A235" s="196"/>
      <c r="B235" s="6">
        <v>78</v>
      </c>
      <c r="C235" s="24" t="s">
        <v>605</v>
      </c>
      <c r="D235" s="27" t="s">
        <v>606</v>
      </c>
      <c r="E235" s="89" t="s">
        <v>607</v>
      </c>
      <c r="F235" s="11">
        <f t="shared" si="9"/>
        <v>323</v>
      </c>
      <c r="G235" s="30"/>
      <c r="H235" s="13">
        <v>323</v>
      </c>
      <c r="I235" s="46"/>
      <c r="J235" s="30"/>
      <c r="K235" s="29">
        <f t="shared" si="8"/>
        <v>323</v>
      </c>
      <c r="L235" s="44" t="s">
        <v>72</v>
      </c>
      <c r="M235" s="42" t="s">
        <v>144</v>
      </c>
      <c r="N235" s="42" t="s">
        <v>144</v>
      </c>
      <c r="O235" s="9" t="s">
        <v>608</v>
      </c>
      <c r="P235" s="174" t="s">
        <v>3</v>
      </c>
      <c r="Q235" s="98" t="s">
        <v>1</v>
      </c>
    </row>
    <row r="236" spans="1:17" ht="75.95" customHeight="1">
      <c r="A236" s="196"/>
      <c r="B236" s="6">
        <v>79</v>
      </c>
      <c r="C236" s="24" t="s">
        <v>609</v>
      </c>
      <c r="D236" s="13" t="s">
        <v>106</v>
      </c>
      <c r="E236" s="23" t="s">
        <v>610</v>
      </c>
      <c r="F236" s="11">
        <f t="shared" si="9"/>
        <v>20</v>
      </c>
      <c r="G236" s="13"/>
      <c r="H236" s="13">
        <v>20</v>
      </c>
      <c r="I236" s="13"/>
      <c r="J236" s="13"/>
      <c r="K236" s="29">
        <f t="shared" si="8"/>
        <v>20</v>
      </c>
      <c r="L236" s="10" t="s">
        <v>72</v>
      </c>
      <c r="M236" s="42" t="s">
        <v>144</v>
      </c>
      <c r="N236" s="42" t="s">
        <v>121</v>
      </c>
      <c r="O236" s="9" t="s">
        <v>611</v>
      </c>
      <c r="P236" s="174" t="s">
        <v>4</v>
      </c>
      <c r="Q236" s="98" t="s">
        <v>1</v>
      </c>
    </row>
    <row r="237" spans="1:17" ht="74.099999999999994" customHeight="1">
      <c r="A237" s="196"/>
      <c r="B237" s="6">
        <v>80</v>
      </c>
      <c r="C237" s="24" t="s">
        <v>612</v>
      </c>
      <c r="D237" s="8" t="s">
        <v>154</v>
      </c>
      <c r="E237" s="9" t="s">
        <v>613</v>
      </c>
      <c r="F237" s="11">
        <f t="shared" si="9"/>
        <v>883</v>
      </c>
      <c r="G237" s="72"/>
      <c r="H237" s="72">
        <v>308</v>
      </c>
      <c r="I237" s="72">
        <v>575</v>
      </c>
      <c r="J237" s="72"/>
      <c r="K237" s="29">
        <f t="shared" si="8"/>
        <v>883</v>
      </c>
      <c r="L237" s="15" t="s">
        <v>614</v>
      </c>
      <c r="M237" s="11" t="s">
        <v>364</v>
      </c>
      <c r="N237" s="8" t="s">
        <v>364</v>
      </c>
      <c r="O237" s="15" t="s">
        <v>615</v>
      </c>
      <c r="P237" s="174" t="s">
        <v>5</v>
      </c>
      <c r="Q237" s="98" t="s">
        <v>1</v>
      </c>
    </row>
    <row r="238" spans="1:17" ht="69" customHeight="1">
      <c r="A238" s="196"/>
      <c r="B238" s="6">
        <v>81</v>
      </c>
      <c r="C238" s="90" t="s">
        <v>616</v>
      </c>
      <c r="D238" s="66" t="s">
        <v>617</v>
      </c>
      <c r="E238" s="91" t="s">
        <v>618</v>
      </c>
      <c r="F238" s="68">
        <f t="shared" si="9"/>
        <v>90</v>
      </c>
      <c r="G238" s="74">
        <v>90</v>
      </c>
      <c r="H238" s="74"/>
      <c r="I238" s="107"/>
      <c r="J238" s="107"/>
      <c r="K238" s="73">
        <f t="shared" si="8"/>
        <v>90</v>
      </c>
      <c r="L238" s="92" t="s">
        <v>72</v>
      </c>
      <c r="M238" s="68" t="s">
        <v>364</v>
      </c>
      <c r="N238" s="113" t="s">
        <v>125</v>
      </c>
      <c r="O238" s="93" t="s">
        <v>619</v>
      </c>
      <c r="P238" s="174" t="s">
        <v>6</v>
      </c>
      <c r="Q238" s="98" t="s">
        <v>7</v>
      </c>
    </row>
    <row r="239" spans="1:17" ht="69" customHeight="1">
      <c r="A239" s="196"/>
      <c r="B239" s="6">
        <v>82</v>
      </c>
      <c r="C239" s="63" t="s">
        <v>620</v>
      </c>
      <c r="D239" s="66" t="s">
        <v>99</v>
      </c>
      <c r="E239" s="91" t="s">
        <v>618</v>
      </c>
      <c r="F239" s="68">
        <f t="shared" si="9"/>
        <v>140</v>
      </c>
      <c r="G239" s="74">
        <v>140</v>
      </c>
      <c r="H239" s="74"/>
      <c r="I239" s="107"/>
      <c r="J239" s="107"/>
      <c r="K239" s="73">
        <f t="shared" si="8"/>
        <v>140</v>
      </c>
      <c r="L239" s="92" t="s">
        <v>72</v>
      </c>
      <c r="M239" s="68" t="s">
        <v>364</v>
      </c>
      <c r="N239" s="113" t="s">
        <v>125</v>
      </c>
      <c r="O239" s="93" t="s">
        <v>621</v>
      </c>
      <c r="P239" s="174" t="s">
        <v>8</v>
      </c>
      <c r="Q239" s="98" t="s">
        <v>7</v>
      </c>
    </row>
    <row r="240" spans="1:17" ht="69" customHeight="1">
      <c r="A240" s="196" t="s">
        <v>360</v>
      </c>
      <c r="B240" s="6">
        <v>83</v>
      </c>
      <c r="C240" s="63" t="s">
        <v>622</v>
      </c>
      <c r="D240" s="66" t="s">
        <v>124</v>
      </c>
      <c r="E240" s="91" t="s">
        <v>618</v>
      </c>
      <c r="F240" s="68">
        <f t="shared" si="9"/>
        <v>130</v>
      </c>
      <c r="G240" s="74"/>
      <c r="H240" s="74"/>
      <c r="I240" s="107">
        <v>130</v>
      </c>
      <c r="J240" s="107"/>
      <c r="K240" s="73">
        <f t="shared" si="8"/>
        <v>130</v>
      </c>
      <c r="L240" s="92" t="s">
        <v>72</v>
      </c>
      <c r="M240" s="68" t="s">
        <v>364</v>
      </c>
      <c r="N240" s="113" t="s">
        <v>125</v>
      </c>
      <c r="O240" s="93" t="s">
        <v>623</v>
      </c>
      <c r="P240" s="174" t="s">
        <v>9</v>
      </c>
      <c r="Q240" s="98" t="s">
        <v>7</v>
      </c>
    </row>
    <row r="241" spans="1:17" ht="69" customHeight="1">
      <c r="A241" s="196"/>
      <c r="B241" s="6">
        <v>84</v>
      </c>
      <c r="C241" s="90" t="s">
        <v>624</v>
      </c>
      <c r="D241" s="66" t="s">
        <v>625</v>
      </c>
      <c r="E241" s="91" t="s">
        <v>618</v>
      </c>
      <c r="F241" s="68">
        <f t="shared" si="9"/>
        <v>30</v>
      </c>
      <c r="G241" s="74">
        <v>30</v>
      </c>
      <c r="H241" s="74"/>
      <c r="I241" s="107"/>
      <c r="J241" s="107"/>
      <c r="K241" s="73">
        <f t="shared" si="8"/>
        <v>30</v>
      </c>
      <c r="L241" s="92" t="s">
        <v>72</v>
      </c>
      <c r="M241" s="68" t="s">
        <v>364</v>
      </c>
      <c r="N241" s="113" t="s">
        <v>125</v>
      </c>
      <c r="O241" s="93" t="s">
        <v>626</v>
      </c>
      <c r="P241" s="174" t="s">
        <v>10</v>
      </c>
      <c r="Q241" s="98" t="s">
        <v>7</v>
      </c>
    </row>
    <row r="242" spans="1:17" ht="75" customHeight="1">
      <c r="A242" s="196"/>
      <c r="B242" s="6">
        <v>85</v>
      </c>
      <c r="C242" s="90" t="s">
        <v>627</v>
      </c>
      <c r="D242" s="66" t="s">
        <v>150</v>
      </c>
      <c r="E242" s="91" t="s">
        <v>618</v>
      </c>
      <c r="F242" s="68">
        <f t="shared" si="9"/>
        <v>40</v>
      </c>
      <c r="G242" s="74"/>
      <c r="H242" s="74"/>
      <c r="I242" s="107">
        <v>40</v>
      </c>
      <c r="J242" s="107"/>
      <c r="K242" s="73">
        <f t="shared" si="8"/>
        <v>40</v>
      </c>
      <c r="L242" s="92" t="s">
        <v>72</v>
      </c>
      <c r="M242" s="68" t="s">
        <v>364</v>
      </c>
      <c r="N242" s="113" t="s">
        <v>125</v>
      </c>
      <c r="O242" s="93" t="s">
        <v>628</v>
      </c>
      <c r="P242" s="174" t="s">
        <v>825</v>
      </c>
      <c r="Q242" s="98" t="s">
        <v>7</v>
      </c>
    </row>
    <row r="243" spans="1:17" ht="74.099999999999994" customHeight="1">
      <c r="A243" s="196"/>
      <c r="B243" s="6">
        <v>86</v>
      </c>
      <c r="C243" s="90" t="s">
        <v>629</v>
      </c>
      <c r="D243" s="66" t="s">
        <v>154</v>
      </c>
      <c r="E243" s="91" t="s">
        <v>618</v>
      </c>
      <c r="F243" s="68">
        <f t="shared" si="9"/>
        <v>70</v>
      </c>
      <c r="G243" s="74"/>
      <c r="H243" s="74"/>
      <c r="I243" s="107">
        <v>70</v>
      </c>
      <c r="J243" s="107"/>
      <c r="K243" s="73">
        <f t="shared" si="8"/>
        <v>70</v>
      </c>
      <c r="L243" s="92" t="s">
        <v>72</v>
      </c>
      <c r="M243" s="68" t="s">
        <v>364</v>
      </c>
      <c r="N243" s="113" t="s">
        <v>125</v>
      </c>
      <c r="O243" s="93" t="s">
        <v>630</v>
      </c>
      <c r="P243" s="174" t="s">
        <v>11</v>
      </c>
      <c r="Q243" s="98" t="s">
        <v>7</v>
      </c>
    </row>
    <row r="244" spans="1:17" ht="75.95" customHeight="1">
      <c r="A244" s="196"/>
      <c r="B244" s="6">
        <v>87</v>
      </c>
      <c r="C244" s="94" t="s">
        <v>631</v>
      </c>
      <c r="D244" s="66" t="s">
        <v>306</v>
      </c>
      <c r="E244" s="95" t="s">
        <v>448</v>
      </c>
      <c r="F244" s="68">
        <f t="shared" si="9"/>
        <v>40</v>
      </c>
      <c r="G244" s="74">
        <v>40</v>
      </c>
      <c r="H244" s="74"/>
      <c r="I244" s="107"/>
      <c r="J244" s="107"/>
      <c r="K244" s="73">
        <f t="shared" si="8"/>
        <v>40</v>
      </c>
      <c r="L244" s="92" t="s">
        <v>632</v>
      </c>
      <c r="M244" s="68" t="s">
        <v>364</v>
      </c>
      <c r="N244" s="66" t="s">
        <v>121</v>
      </c>
      <c r="O244" s="93" t="s">
        <v>626</v>
      </c>
      <c r="P244" s="174" t="s">
        <v>12</v>
      </c>
      <c r="Q244" s="98" t="s">
        <v>7</v>
      </c>
    </row>
    <row r="245" spans="1:17" ht="72.95" customHeight="1">
      <c r="A245" s="205"/>
      <c r="B245" s="6">
        <v>88</v>
      </c>
      <c r="C245" s="94" t="s">
        <v>633</v>
      </c>
      <c r="D245" s="66" t="s">
        <v>269</v>
      </c>
      <c r="E245" s="95" t="s">
        <v>448</v>
      </c>
      <c r="F245" s="68">
        <f t="shared" si="9"/>
        <v>40</v>
      </c>
      <c r="G245" s="74">
        <v>40</v>
      </c>
      <c r="H245" s="74"/>
      <c r="I245" s="107"/>
      <c r="J245" s="107"/>
      <c r="K245" s="73">
        <f t="shared" si="8"/>
        <v>40</v>
      </c>
      <c r="L245" s="92" t="s">
        <v>632</v>
      </c>
      <c r="M245" s="68" t="s">
        <v>364</v>
      </c>
      <c r="N245" s="66" t="s">
        <v>121</v>
      </c>
      <c r="O245" s="93" t="s">
        <v>628</v>
      </c>
      <c r="P245" s="174" t="s">
        <v>13</v>
      </c>
      <c r="Q245" s="98" t="s">
        <v>7</v>
      </c>
    </row>
    <row r="246" spans="1:17" ht="65.099999999999994" customHeight="1">
      <c r="A246" s="196" t="s">
        <v>360</v>
      </c>
      <c r="B246" s="6">
        <v>89</v>
      </c>
      <c r="C246" s="94" t="s">
        <v>634</v>
      </c>
      <c r="D246" s="66" t="s">
        <v>103</v>
      </c>
      <c r="E246" s="95" t="s">
        <v>448</v>
      </c>
      <c r="F246" s="68">
        <f t="shared" si="9"/>
        <v>70</v>
      </c>
      <c r="G246" s="74">
        <v>70</v>
      </c>
      <c r="H246" s="74"/>
      <c r="I246" s="107"/>
      <c r="J246" s="107"/>
      <c r="K246" s="73">
        <f t="shared" si="8"/>
        <v>70</v>
      </c>
      <c r="L246" s="92" t="s">
        <v>632</v>
      </c>
      <c r="M246" s="68" t="s">
        <v>364</v>
      </c>
      <c r="N246" s="66" t="s">
        <v>118</v>
      </c>
      <c r="O246" s="93" t="s">
        <v>630</v>
      </c>
      <c r="P246" s="174" t="s">
        <v>14</v>
      </c>
      <c r="Q246" s="98" t="s">
        <v>7</v>
      </c>
    </row>
    <row r="247" spans="1:17" ht="65.099999999999994" customHeight="1">
      <c r="A247" s="196"/>
      <c r="B247" s="6">
        <v>90</v>
      </c>
      <c r="C247" s="94" t="s">
        <v>635</v>
      </c>
      <c r="D247" s="66" t="s">
        <v>71</v>
      </c>
      <c r="E247" s="95" t="s">
        <v>448</v>
      </c>
      <c r="F247" s="68">
        <f t="shared" si="9"/>
        <v>70</v>
      </c>
      <c r="G247" s="74">
        <v>70</v>
      </c>
      <c r="H247" s="74"/>
      <c r="I247" s="107"/>
      <c r="J247" s="107"/>
      <c r="K247" s="73">
        <f t="shared" si="8"/>
        <v>70</v>
      </c>
      <c r="L247" s="92" t="s">
        <v>632</v>
      </c>
      <c r="M247" s="68" t="s">
        <v>364</v>
      </c>
      <c r="N247" s="66" t="s">
        <v>118</v>
      </c>
      <c r="O247" s="93" t="s">
        <v>626</v>
      </c>
      <c r="P247" s="174" t="s">
        <v>15</v>
      </c>
      <c r="Q247" s="98" t="s">
        <v>7</v>
      </c>
    </row>
    <row r="248" spans="1:17" ht="65.099999999999994" customHeight="1">
      <c r="A248" s="196"/>
      <c r="B248" s="6">
        <v>91</v>
      </c>
      <c r="C248" s="94" t="s">
        <v>636</v>
      </c>
      <c r="D248" s="66" t="s">
        <v>75</v>
      </c>
      <c r="E248" s="95" t="s">
        <v>448</v>
      </c>
      <c r="F248" s="68">
        <f t="shared" si="9"/>
        <v>30</v>
      </c>
      <c r="G248" s="74">
        <v>30</v>
      </c>
      <c r="H248" s="74"/>
      <c r="I248" s="107"/>
      <c r="J248" s="107"/>
      <c r="K248" s="73">
        <f t="shared" si="8"/>
        <v>30</v>
      </c>
      <c r="L248" s="92" t="s">
        <v>632</v>
      </c>
      <c r="M248" s="68" t="s">
        <v>364</v>
      </c>
      <c r="N248" s="66" t="s">
        <v>89</v>
      </c>
      <c r="O248" s="93" t="s">
        <v>628</v>
      </c>
      <c r="P248" s="174" t="s">
        <v>16</v>
      </c>
      <c r="Q248" s="98" t="s">
        <v>7</v>
      </c>
    </row>
    <row r="249" spans="1:17" ht="65.099999999999994" customHeight="1">
      <c r="A249" s="196"/>
      <c r="B249" s="6">
        <v>92</v>
      </c>
      <c r="C249" s="94" t="s">
        <v>637</v>
      </c>
      <c r="D249" s="66" t="s">
        <v>91</v>
      </c>
      <c r="E249" s="95" t="s">
        <v>638</v>
      </c>
      <c r="F249" s="68">
        <f t="shared" si="9"/>
        <v>40</v>
      </c>
      <c r="G249" s="74">
        <v>40</v>
      </c>
      <c r="H249" s="74"/>
      <c r="I249" s="107"/>
      <c r="J249" s="107"/>
      <c r="K249" s="73">
        <f t="shared" si="8"/>
        <v>40</v>
      </c>
      <c r="L249" s="92" t="s">
        <v>632</v>
      </c>
      <c r="M249" s="68" t="s">
        <v>364</v>
      </c>
      <c r="N249" s="66" t="s">
        <v>89</v>
      </c>
      <c r="O249" s="93" t="s">
        <v>630</v>
      </c>
      <c r="P249" s="174" t="s">
        <v>17</v>
      </c>
      <c r="Q249" s="98" t="s">
        <v>7</v>
      </c>
    </row>
    <row r="250" spans="1:17" ht="65.099999999999994" customHeight="1">
      <c r="A250" s="196"/>
      <c r="B250" s="6">
        <v>93</v>
      </c>
      <c r="C250" s="90" t="s">
        <v>639</v>
      </c>
      <c r="D250" s="66" t="s">
        <v>206</v>
      </c>
      <c r="E250" s="95" t="s">
        <v>640</v>
      </c>
      <c r="F250" s="68">
        <f t="shared" si="9"/>
        <v>30</v>
      </c>
      <c r="G250" s="74">
        <v>30</v>
      </c>
      <c r="H250" s="74"/>
      <c r="I250" s="107"/>
      <c r="J250" s="107"/>
      <c r="K250" s="73">
        <f t="shared" si="8"/>
        <v>30</v>
      </c>
      <c r="L250" s="92" t="s">
        <v>632</v>
      </c>
      <c r="M250" s="68" t="s">
        <v>364</v>
      </c>
      <c r="N250" s="66" t="s">
        <v>111</v>
      </c>
      <c r="O250" s="93" t="s">
        <v>626</v>
      </c>
      <c r="P250" s="174" t="s">
        <v>18</v>
      </c>
      <c r="Q250" s="98" t="s">
        <v>7</v>
      </c>
    </row>
    <row r="251" spans="1:17" ht="69" customHeight="1">
      <c r="A251" s="196"/>
      <c r="B251" s="6">
        <v>94</v>
      </c>
      <c r="C251" s="94" t="s">
        <v>641</v>
      </c>
      <c r="D251" s="66" t="s">
        <v>176</v>
      </c>
      <c r="E251" s="95" t="s">
        <v>448</v>
      </c>
      <c r="F251" s="68">
        <f t="shared" si="9"/>
        <v>30</v>
      </c>
      <c r="G251" s="74">
        <v>30</v>
      </c>
      <c r="H251" s="74"/>
      <c r="I251" s="107"/>
      <c r="J251" s="107"/>
      <c r="K251" s="73">
        <f t="shared" si="8"/>
        <v>30</v>
      </c>
      <c r="L251" s="92" t="s">
        <v>632</v>
      </c>
      <c r="M251" s="68" t="s">
        <v>364</v>
      </c>
      <c r="N251" s="66" t="s">
        <v>138</v>
      </c>
      <c r="O251" s="93" t="s">
        <v>628</v>
      </c>
      <c r="P251" s="174" t="s">
        <v>19</v>
      </c>
      <c r="Q251" s="98" t="s">
        <v>7</v>
      </c>
    </row>
    <row r="252" spans="1:17" ht="81" customHeight="1">
      <c r="A252" s="196" t="s">
        <v>360</v>
      </c>
      <c r="B252" s="6">
        <v>95</v>
      </c>
      <c r="C252" s="94" t="s">
        <v>642</v>
      </c>
      <c r="D252" s="66" t="s">
        <v>276</v>
      </c>
      <c r="E252" s="96" t="s">
        <v>640</v>
      </c>
      <c r="F252" s="68">
        <f t="shared" si="9"/>
        <v>100</v>
      </c>
      <c r="G252" s="74">
        <v>50</v>
      </c>
      <c r="H252" s="74"/>
      <c r="I252" s="107">
        <v>50</v>
      </c>
      <c r="J252" s="107"/>
      <c r="K252" s="73">
        <f t="shared" si="8"/>
        <v>100</v>
      </c>
      <c r="L252" s="92" t="s">
        <v>632</v>
      </c>
      <c r="M252" s="68" t="s">
        <v>364</v>
      </c>
      <c r="N252" s="66" t="s">
        <v>130</v>
      </c>
      <c r="O252" s="93" t="s">
        <v>630</v>
      </c>
      <c r="P252" s="174" t="s">
        <v>20</v>
      </c>
      <c r="Q252" s="98" t="s">
        <v>7</v>
      </c>
    </row>
    <row r="253" spans="1:17" ht="83.1" customHeight="1">
      <c r="A253" s="196"/>
      <c r="B253" s="6">
        <v>96</v>
      </c>
      <c r="C253" s="63" t="s">
        <v>643</v>
      </c>
      <c r="D253" s="66" t="s">
        <v>124</v>
      </c>
      <c r="E253" s="95" t="s">
        <v>448</v>
      </c>
      <c r="F253" s="68">
        <f t="shared" si="9"/>
        <v>40</v>
      </c>
      <c r="G253" s="74"/>
      <c r="H253" s="74"/>
      <c r="I253" s="107"/>
      <c r="J253" s="107">
        <v>40</v>
      </c>
      <c r="K253" s="73">
        <f t="shared" si="8"/>
        <v>40</v>
      </c>
      <c r="L253" s="92" t="s">
        <v>632</v>
      </c>
      <c r="M253" s="82" t="s">
        <v>364</v>
      </c>
      <c r="N253" s="114" t="s">
        <v>138</v>
      </c>
      <c r="O253" s="93" t="s">
        <v>644</v>
      </c>
      <c r="P253" s="174" t="s">
        <v>21</v>
      </c>
      <c r="Q253" s="98" t="s">
        <v>7</v>
      </c>
    </row>
    <row r="254" spans="1:17" ht="60.95" customHeight="1">
      <c r="A254" s="196"/>
      <c r="B254" s="6">
        <v>97</v>
      </c>
      <c r="C254" s="63" t="s">
        <v>645</v>
      </c>
      <c r="D254" s="81" t="s">
        <v>646</v>
      </c>
      <c r="E254" s="97" t="s">
        <v>647</v>
      </c>
      <c r="F254" s="68">
        <f t="shared" si="9"/>
        <v>364</v>
      </c>
      <c r="G254" s="108"/>
      <c r="H254" s="109"/>
      <c r="I254" s="110">
        <v>4</v>
      </c>
      <c r="J254" s="68">
        <v>360</v>
      </c>
      <c r="K254" s="73">
        <f t="shared" si="8"/>
        <v>364</v>
      </c>
      <c r="L254" s="69" t="s">
        <v>648</v>
      </c>
      <c r="M254" s="114" t="s">
        <v>650</v>
      </c>
      <c r="N254" s="69" t="s">
        <v>650</v>
      </c>
      <c r="O254" s="95" t="s">
        <v>649</v>
      </c>
      <c r="P254" s="176" t="s">
        <v>25</v>
      </c>
      <c r="Q254" s="98" t="s">
        <v>22</v>
      </c>
    </row>
    <row r="255" spans="1:17" ht="72" customHeight="1">
      <c r="A255" s="196"/>
      <c r="B255" s="6">
        <v>98</v>
      </c>
      <c r="C255" s="94" t="s">
        <v>651</v>
      </c>
      <c r="D255" s="66" t="s">
        <v>289</v>
      </c>
      <c r="E255" s="96" t="s">
        <v>640</v>
      </c>
      <c r="F255" s="68">
        <f t="shared" si="9"/>
        <v>50</v>
      </c>
      <c r="G255" s="74">
        <v>10</v>
      </c>
      <c r="H255" s="74"/>
      <c r="I255" s="107">
        <v>30</v>
      </c>
      <c r="J255" s="107">
        <v>10</v>
      </c>
      <c r="K255" s="73">
        <f t="shared" si="8"/>
        <v>50</v>
      </c>
      <c r="L255" s="92" t="s">
        <v>632</v>
      </c>
      <c r="M255" s="82" t="s">
        <v>364</v>
      </c>
      <c r="N255" s="114" t="s">
        <v>364</v>
      </c>
      <c r="O255" s="92" t="s">
        <v>652</v>
      </c>
      <c r="P255" s="174" t="s">
        <v>26</v>
      </c>
      <c r="Q255" s="98" t="s">
        <v>7</v>
      </c>
    </row>
    <row r="256" spans="1:17" ht="72.95" customHeight="1">
      <c r="A256" s="196"/>
      <c r="B256" s="6">
        <v>99</v>
      </c>
      <c r="C256" s="94" t="s">
        <v>653</v>
      </c>
      <c r="D256" s="66" t="s">
        <v>528</v>
      </c>
      <c r="E256" s="96" t="s">
        <v>640</v>
      </c>
      <c r="F256" s="68">
        <f t="shared" si="9"/>
        <v>40</v>
      </c>
      <c r="G256" s="74">
        <v>40</v>
      </c>
      <c r="H256" s="74"/>
      <c r="I256" s="74"/>
      <c r="J256" s="107"/>
      <c r="K256" s="73">
        <f>G256+H256+I256+J256</f>
        <v>40</v>
      </c>
      <c r="L256" s="92" t="s">
        <v>632</v>
      </c>
      <c r="M256" s="82" t="s">
        <v>364</v>
      </c>
      <c r="N256" s="114" t="s">
        <v>364</v>
      </c>
      <c r="O256" s="92" t="s">
        <v>654</v>
      </c>
      <c r="P256" s="174" t="s">
        <v>23</v>
      </c>
      <c r="Q256" s="98" t="s">
        <v>7</v>
      </c>
    </row>
    <row r="257" spans="1:17" ht="65.099999999999994" customHeight="1">
      <c r="A257" s="196"/>
      <c r="B257" s="6">
        <v>100</v>
      </c>
      <c r="C257" s="24" t="s">
        <v>655</v>
      </c>
      <c r="D257" s="8" t="s">
        <v>646</v>
      </c>
      <c r="E257" s="9" t="s">
        <v>656</v>
      </c>
      <c r="F257" s="11">
        <f t="shared" si="9"/>
        <v>360</v>
      </c>
      <c r="G257" s="72"/>
      <c r="H257" s="72"/>
      <c r="I257" s="72"/>
      <c r="J257" s="14">
        <v>360</v>
      </c>
      <c r="K257" s="29">
        <f>G257+H257+I257+J257</f>
        <v>360</v>
      </c>
      <c r="L257" s="15" t="s">
        <v>648</v>
      </c>
      <c r="M257" s="13" t="s">
        <v>364</v>
      </c>
      <c r="N257" s="42" t="s">
        <v>364</v>
      </c>
      <c r="O257" s="15" t="s">
        <v>657</v>
      </c>
      <c r="P257" s="174" t="s">
        <v>24</v>
      </c>
      <c r="Q257" s="98" t="s">
        <v>979</v>
      </c>
    </row>
    <row r="258" spans="1:17" ht="54" customHeight="1">
      <c r="A258" s="196" t="s">
        <v>360</v>
      </c>
      <c r="B258" s="6">
        <v>101</v>
      </c>
      <c r="C258" s="24" t="s">
        <v>658</v>
      </c>
      <c r="D258" s="8" t="s">
        <v>471</v>
      </c>
      <c r="E258" s="9" t="s">
        <v>659</v>
      </c>
      <c r="F258" s="11">
        <f t="shared" si="9"/>
        <v>100</v>
      </c>
      <c r="G258" s="72"/>
      <c r="H258" s="72"/>
      <c r="I258" s="14">
        <v>100</v>
      </c>
      <c r="J258" s="14"/>
      <c r="K258" s="29">
        <f>G258+H258+I258+J258</f>
        <v>100</v>
      </c>
      <c r="L258" s="15" t="s">
        <v>72</v>
      </c>
      <c r="M258" s="13" t="s">
        <v>364</v>
      </c>
      <c r="N258" s="42" t="s">
        <v>364</v>
      </c>
      <c r="O258" s="15" t="s">
        <v>660</v>
      </c>
      <c r="P258" s="174" t="s">
        <v>27</v>
      </c>
      <c r="Q258" s="98" t="s">
        <v>979</v>
      </c>
    </row>
    <row r="259" spans="1:17" ht="54" customHeight="1">
      <c r="A259" s="196"/>
      <c r="B259" s="6">
        <v>102</v>
      </c>
      <c r="C259" s="24" t="s">
        <v>661</v>
      </c>
      <c r="D259" s="12" t="s">
        <v>646</v>
      </c>
      <c r="E259" s="87" t="s">
        <v>662</v>
      </c>
      <c r="F259" s="11">
        <f t="shared" si="9"/>
        <v>100</v>
      </c>
      <c r="G259" s="34"/>
      <c r="H259" s="32"/>
      <c r="I259" s="111"/>
      <c r="J259" s="11">
        <v>100</v>
      </c>
      <c r="K259" s="29">
        <f t="shared" ref="K259:K275" si="10">G259+H259+I259+J259</f>
        <v>100</v>
      </c>
      <c r="L259" s="78" t="s">
        <v>663</v>
      </c>
      <c r="M259" s="42" t="s">
        <v>299</v>
      </c>
      <c r="N259" s="78" t="s">
        <v>518</v>
      </c>
      <c r="O259" s="15" t="s">
        <v>664</v>
      </c>
      <c r="P259" s="174" t="s">
        <v>29</v>
      </c>
      <c r="Q259" s="98" t="s">
        <v>28</v>
      </c>
    </row>
    <row r="260" spans="1:17" ht="54" customHeight="1">
      <c r="A260" s="196"/>
      <c r="B260" s="6">
        <v>103</v>
      </c>
      <c r="C260" s="24" t="s">
        <v>665</v>
      </c>
      <c r="D260" s="12" t="s">
        <v>646</v>
      </c>
      <c r="E260" s="87" t="s">
        <v>666</v>
      </c>
      <c r="F260" s="11">
        <f t="shared" si="9"/>
        <v>150</v>
      </c>
      <c r="G260" s="11">
        <v>150</v>
      </c>
      <c r="H260" s="32"/>
      <c r="I260" s="111"/>
      <c r="J260" s="11"/>
      <c r="K260" s="29">
        <f t="shared" si="10"/>
        <v>150</v>
      </c>
      <c r="L260" s="78" t="s">
        <v>663</v>
      </c>
      <c r="M260" s="42" t="s">
        <v>129</v>
      </c>
      <c r="N260" s="78" t="s">
        <v>668</v>
      </c>
      <c r="O260" s="87" t="s">
        <v>667</v>
      </c>
      <c r="P260" s="176"/>
      <c r="Q260" s="87" t="s">
        <v>30</v>
      </c>
    </row>
    <row r="261" spans="1:17" ht="54" customHeight="1">
      <c r="A261" s="196"/>
      <c r="B261" s="6">
        <v>104</v>
      </c>
      <c r="C261" s="24" t="s">
        <v>669</v>
      </c>
      <c r="D261" s="8" t="s">
        <v>471</v>
      </c>
      <c r="E261" s="15" t="s">
        <v>670</v>
      </c>
      <c r="F261" s="11">
        <f t="shared" si="9"/>
        <v>80</v>
      </c>
      <c r="G261" s="14"/>
      <c r="H261" s="112"/>
      <c r="I261" s="33"/>
      <c r="J261" s="14">
        <v>80</v>
      </c>
      <c r="K261" s="29">
        <f t="shared" si="10"/>
        <v>80</v>
      </c>
      <c r="L261" s="15" t="s">
        <v>72</v>
      </c>
      <c r="M261" s="42" t="s">
        <v>671</v>
      </c>
      <c r="N261" s="8" t="s">
        <v>121</v>
      </c>
      <c r="O261" s="15" t="s">
        <v>34</v>
      </c>
      <c r="P261" s="174" t="s">
        <v>36</v>
      </c>
      <c r="Q261" s="98" t="s">
        <v>31</v>
      </c>
    </row>
    <row r="262" spans="1:17" ht="54" customHeight="1">
      <c r="A262" s="196"/>
      <c r="B262" s="6">
        <v>105</v>
      </c>
      <c r="C262" s="98" t="s">
        <v>672</v>
      </c>
      <c r="D262" s="8" t="s">
        <v>269</v>
      </c>
      <c r="E262" s="15" t="s">
        <v>673</v>
      </c>
      <c r="F262" s="11">
        <f t="shared" si="9"/>
        <v>50</v>
      </c>
      <c r="G262" s="14"/>
      <c r="H262" s="112"/>
      <c r="I262" s="33"/>
      <c r="J262" s="14">
        <v>50</v>
      </c>
      <c r="K262" s="29">
        <f t="shared" si="10"/>
        <v>50</v>
      </c>
      <c r="L262" s="15" t="s">
        <v>72</v>
      </c>
      <c r="M262" s="42" t="s">
        <v>671</v>
      </c>
      <c r="N262" s="8" t="s">
        <v>121</v>
      </c>
      <c r="O262" s="15" t="s">
        <v>35</v>
      </c>
      <c r="P262" s="174" t="s">
        <v>37</v>
      </c>
      <c r="Q262" s="98" t="s">
        <v>31</v>
      </c>
    </row>
    <row r="263" spans="1:17" ht="54" customHeight="1">
      <c r="A263" s="196"/>
      <c r="B263" s="6">
        <v>106</v>
      </c>
      <c r="C263" s="98" t="s">
        <v>672</v>
      </c>
      <c r="D263" s="8" t="s">
        <v>426</v>
      </c>
      <c r="E263" s="15" t="s">
        <v>674</v>
      </c>
      <c r="F263" s="11">
        <f t="shared" si="9"/>
        <v>10</v>
      </c>
      <c r="G263" s="14"/>
      <c r="H263" s="112"/>
      <c r="I263" s="33"/>
      <c r="J263" s="14">
        <v>10</v>
      </c>
      <c r="K263" s="29">
        <f t="shared" si="10"/>
        <v>10</v>
      </c>
      <c r="L263" s="15" t="s">
        <v>72</v>
      </c>
      <c r="M263" s="42" t="s">
        <v>671</v>
      </c>
      <c r="N263" s="8" t="s">
        <v>121</v>
      </c>
      <c r="O263" s="15" t="s">
        <v>33</v>
      </c>
      <c r="P263" s="174" t="s">
        <v>38</v>
      </c>
      <c r="Q263" s="98" t="s">
        <v>31</v>
      </c>
    </row>
    <row r="264" spans="1:17" ht="54" customHeight="1">
      <c r="A264" s="196"/>
      <c r="B264" s="6">
        <v>107</v>
      </c>
      <c r="C264" s="98" t="s">
        <v>672</v>
      </c>
      <c r="D264" s="8" t="s">
        <v>306</v>
      </c>
      <c r="E264" s="15" t="s">
        <v>675</v>
      </c>
      <c r="F264" s="11">
        <f t="shared" si="9"/>
        <v>190</v>
      </c>
      <c r="G264" s="14"/>
      <c r="H264" s="112"/>
      <c r="I264" s="12">
        <v>44</v>
      </c>
      <c r="J264" s="14">
        <v>146</v>
      </c>
      <c r="K264" s="29">
        <f t="shared" si="10"/>
        <v>190</v>
      </c>
      <c r="L264" s="15" t="s">
        <v>72</v>
      </c>
      <c r="M264" s="42" t="s">
        <v>671</v>
      </c>
      <c r="N264" s="8" t="s">
        <v>121</v>
      </c>
      <c r="O264" s="15" t="s">
        <v>39</v>
      </c>
      <c r="P264" s="174" t="s">
        <v>40</v>
      </c>
      <c r="Q264" s="98" t="s">
        <v>31</v>
      </c>
    </row>
    <row r="265" spans="1:17" ht="54" customHeight="1">
      <c r="A265" s="196"/>
      <c r="B265" s="6">
        <v>108</v>
      </c>
      <c r="C265" s="98" t="s">
        <v>672</v>
      </c>
      <c r="D265" s="8" t="s">
        <v>120</v>
      </c>
      <c r="E265" s="15" t="s">
        <v>676</v>
      </c>
      <c r="F265" s="11">
        <f t="shared" si="9"/>
        <v>80</v>
      </c>
      <c r="G265" s="14"/>
      <c r="H265" s="112"/>
      <c r="I265" s="33"/>
      <c r="J265" s="14">
        <v>80</v>
      </c>
      <c r="K265" s="29">
        <f t="shared" si="10"/>
        <v>80</v>
      </c>
      <c r="L265" s="15" t="s">
        <v>72</v>
      </c>
      <c r="M265" s="42" t="s">
        <v>671</v>
      </c>
      <c r="N265" s="8" t="s">
        <v>121</v>
      </c>
      <c r="O265" s="15" t="s">
        <v>41</v>
      </c>
      <c r="P265" s="174" t="s">
        <v>42</v>
      </c>
      <c r="Q265" s="98" t="s">
        <v>31</v>
      </c>
    </row>
    <row r="266" spans="1:17" ht="54" customHeight="1">
      <c r="A266" s="196" t="s">
        <v>360</v>
      </c>
      <c r="B266" s="6">
        <v>109</v>
      </c>
      <c r="C266" s="24" t="s">
        <v>677</v>
      </c>
      <c r="D266" s="8" t="s">
        <v>94</v>
      </c>
      <c r="E266" s="15" t="s">
        <v>678</v>
      </c>
      <c r="F266" s="11">
        <f t="shared" si="9"/>
        <v>40</v>
      </c>
      <c r="G266" s="14"/>
      <c r="H266" s="112"/>
      <c r="I266" s="33"/>
      <c r="J266" s="14">
        <v>40</v>
      </c>
      <c r="K266" s="29">
        <f t="shared" si="10"/>
        <v>40</v>
      </c>
      <c r="L266" s="15" t="s">
        <v>72</v>
      </c>
      <c r="M266" s="42" t="s">
        <v>671</v>
      </c>
      <c r="N266" s="8" t="s">
        <v>89</v>
      </c>
      <c r="O266" s="15" t="s">
        <v>33</v>
      </c>
      <c r="P266" s="174" t="s">
        <v>38</v>
      </c>
      <c r="Q266" s="98" t="s">
        <v>31</v>
      </c>
    </row>
    <row r="267" spans="1:17" ht="54" customHeight="1">
      <c r="A267" s="196"/>
      <c r="B267" s="6">
        <v>110</v>
      </c>
      <c r="C267" s="24" t="s">
        <v>679</v>
      </c>
      <c r="D267" s="8" t="s">
        <v>94</v>
      </c>
      <c r="E267" s="15" t="s">
        <v>680</v>
      </c>
      <c r="F267" s="11">
        <f t="shared" si="9"/>
        <v>90</v>
      </c>
      <c r="G267" s="14"/>
      <c r="H267" s="112"/>
      <c r="I267" s="33"/>
      <c r="J267" s="14">
        <v>90</v>
      </c>
      <c r="K267" s="29">
        <f t="shared" si="10"/>
        <v>90</v>
      </c>
      <c r="L267" s="15" t="s">
        <v>72</v>
      </c>
      <c r="M267" s="42" t="s">
        <v>671</v>
      </c>
      <c r="N267" s="8" t="s">
        <v>89</v>
      </c>
      <c r="O267" s="15" t="s">
        <v>43</v>
      </c>
      <c r="P267" s="174" t="s">
        <v>40</v>
      </c>
      <c r="Q267" s="98" t="s">
        <v>31</v>
      </c>
    </row>
    <row r="268" spans="1:17" ht="60" customHeight="1">
      <c r="A268" s="196"/>
      <c r="B268" s="6">
        <v>111</v>
      </c>
      <c r="C268" s="98" t="s">
        <v>681</v>
      </c>
      <c r="D268" s="8" t="s">
        <v>289</v>
      </c>
      <c r="E268" s="15" t="s">
        <v>682</v>
      </c>
      <c r="F268" s="11">
        <f t="shared" si="9"/>
        <v>20</v>
      </c>
      <c r="G268" s="14"/>
      <c r="H268" s="112"/>
      <c r="I268" s="33"/>
      <c r="J268" s="14">
        <v>20</v>
      </c>
      <c r="K268" s="29">
        <f t="shared" si="10"/>
        <v>20</v>
      </c>
      <c r="L268" s="15" t="s">
        <v>72</v>
      </c>
      <c r="M268" s="42" t="s">
        <v>671</v>
      </c>
      <c r="N268" s="8" t="s">
        <v>118</v>
      </c>
      <c r="O268" s="15" t="s">
        <v>44</v>
      </c>
      <c r="P268" s="174" t="s">
        <v>42</v>
      </c>
      <c r="Q268" s="98" t="s">
        <v>31</v>
      </c>
    </row>
    <row r="269" spans="1:17" ht="60.95" customHeight="1">
      <c r="A269" s="196"/>
      <c r="B269" s="6">
        <v>112</v>
      </c>
      <c r="C269" s="24" t="s">
        <v>683</v>
      </c>
      <c r="D269" s="8" t="s">
        <v>71</v>
      </c>
      <c r="E269" s="15" t="s">
        <v>684</v>
      </c>
      <c r="F269" s="11">
        <f t="shared" si="9"/>
        <v>170</v>
      </c>
      <c r="G269" s="60"/>
      <c r="H269" s="60"/>
      <c r="I269" s="33"/>
      <c r="J269" s="14">
        <v>170</v>
      </c>
      <c r="K269" s="29">
        <f t="shared" si="10"/>
        <v>170</v>
      </c>
      <c r="L269" s="15" t="s">
        <v>72</v>
      </c>
      <c r="M269" s="42" t="s">
        <v>671</v>
      </c>
      <c r="N269" s="8" t="s">
        <v>118</v>
      </c>
      <c r="O269" s="15" t="s">
        <v>45</v>
      </c>
      <c r="P269" s="174" t="s">
        <v>46</v>
      </c>
      <c r="Q269" s="98" t="s">
        <v>31</v>
      </c>
    </row>
    <row r="270" spans="1:17" ht="63.95" customHeight="1">
      <c r="A270" s="196"/>
      <c r="B270" s="6">
        <v>113</v>
      </c>
      <c r="C270" s="24" t="s">
        <v>685</v>
      </c>
      <c r="D270" s="8" t="s">
        <v>686</v>
      </c>
      <c r="E270" s="15" t="s">
        <v>687</v>
      </c>
      <c r="F270" s="11">
        <f t="shared" si="9"/>
        <v>20</v>
      </c>
      <c r="G270" s="112"/>
      <c r="H270" s="14"/>
      <c r="I270" s="33"/>
      <c r="J270" s="14">
        <v>20</v>
      </c>
      <c r="K270" s="29">
        <f t="shared" si="10"/>
        <v>20</v>
      </c>
      <c r="L270" s="15" t="s">
        <v>72</v>
      </c>
      <c r="M270" s="42" t="s">
        <v>671</v>
      </c>
      <c r="N270" s="8" t="s">
        <v>89</v>
      </c>
      <c r="O270" s="15" t="s">
        <v>35</v>
      </c>
      <c r="P270" s="174" t="s">
        <v>37</v>
      </c>
      <c r="Q270" s="98" t="s">
        <v>31</v>
      </c>
    </row>
    <row r="271" spans="1:17" ht="69" customHeight="1">
      <c r="A271" s="196"/>
      <c r="B271" s="6">
        <v>114</v>
      </c>
      <c r="C271" s="98" t="s">
        <v>672</v>
      </c>
      <c r="D271" s="8" t="s">
        <v>135</v>
      </c>
      <c r="E271" s="15" t="s">
        <v>688</v>
      </c>
      <c r="F271" s="11">
        <f t="shared" si="9"/>
        <v>80</v>
      </c>
      <c r="G271" s="112"/>
      <c r="H271" s="11"/>
      <c r="I271" s="33"/>
      <c r="J271" s="11">
        <v>80</v>
      </c>
      <c r="K271" s="29">
        <f t="shared" si="10"/>
        <v>80</v>
      </c>
      <c r="L271" s="15" t="s">
        <v>72</v>
      </c>
      <c r="M271" s="42" t="s">
        <v>671</v>
      </c>
      <c r="N271" s="42" t="s">
        <v>121</v>
      </c>
      <c r="O271" s="15" t="s">
        <v>47</v>
      </c>
      <c r="P271" s="174" t="s">
        <v>48</v>
      </c>
      <c r="Q271" s="98" t="s">
        <v>31</v>
      </c>
    </row>
    <row r="272" spans="1:17" ht="66.95" customHeight="1">
      <c r="A272" s="196"/>
      <c r="B272" s="6">
        <v>115</v>
      </c>
      <c r="C272" s="24" t="s">
        <v>689</v>
      </c>
      <c r="D272" s="8" t="s">
        <v>154</v>
      </c>
      <c r="E272" s="15" t="s">
        <v>690</v>
      </c>
      <c r="F272" s="11">
        <f t="shared" si="9"/>
        <v>50</v>
      </c>
      <c r="G272" s="112"/>
      <c r="H272" s="11"/>
      <c r="I272" s="33"/>
      <c r="J272" s="11">
        <v>50</v>
      </c>
      <c r="K272" s="29">
        <f t="shared" si="10"/>
        <v>50</v>
      </c>
      <c r="L272" s="15" t="s">
        <v>72</v>
      </c>
      <c r="M272" s="42" t="s">
        <v>671</v>
      </c>
      <c r="N272" s="42" t="s">
        <v>125</v>
      </c>
      <c r="O272" s="15" t="s">
        <v>41</v>
      </c>
      <c r="P272" s="174" t="s">
        <v>42</v>
      </c>
      <c r="Q272" s="98" t="s">
        <v>31</v>
      </c>
    </row>
    <row r="273" spans="1:18" ht="63" customHeight="1">
      <c r="A273" s="202" t="s">
        <v>360</v>
      </c>
      <c r="B273" s="6">
        <v>116</v>
      </c>
      <c r="C273" s="24" t="s">
        <v>691</v>
      </c>
      <c r="D273" s="8" t="s">
        <v>692</v>
      </c>
      <c r="E273" s="15" t="s">
        <v>693</v>
      </c>
      <c r="F273" s="11">
        <f t="shared" si="9"/>
        <v>20</v>
      </c>
      <c r="G273" s="112"/>
      <c r="H273" s="11"/>
      <c r="I273" s="33"/>
      <c r="J273" s="11">
        <v>20</v>
      </c>
      <c r="K273" s="29">
        <f t="shared" si="10"/>
        <v>20</v>
      </c>
      <c r="L273" s="15" t="s">
        <v>72</v>
      </c>
      <c r="M273" s="42" t="s">
        <v>671</v>
      </c>
      <c r="N273" s="42" t="s">
        <v>130</v>
      </c>
      <c r="O273" s="15" t="s">
        <v>49</v>
      </c>
      <c r="P273" s="174" t="s">
        <v>50</v>
      </c>
      <c r="Q273" s="98" t="s">
        <v>31</v>
      </c>
    </row>
    <row r="274" spans="1:18" ht="72.95" customHeight="1">
      <c r="A274" s="203"/>
      <c r="B274" s="6">
        <v>117</v>
      </c>
      <c r="C274" s="24" t="s">
        <v>694</v>
      </c>
      <c r="D274" s="8" t="s">
        <v>160</v>
      </c>
      <c r="E274" s="9" t="s">
        <v>695</v>
      </c>
      <c r="F274" s="11">
        <f t="shared" si="9"/>
        <v>100</v>
      </c>
      <c r="G274" s="72"/>
      <c r="H274" s="72"/>
      <c r="I274" s="14">
        <v>100</v>
      </c>
      <c r="J274" s="14"/>
      <c r="K274" s="29">
        <f t="shared" si="10"/>
        <v>100</v>
      </c>
      <c r="L274" s="15" t="s">
        <v>72</v>
      </c>
      <c r="M274" s="13" t="s">
        <v>364</v>
      </c>
      <c r="N274" s="42" t="s">
        <v>697</v>
      </c>
      <c r="O274" s="15" t="s">
        <v>696</v>
      </c>
      <c r="P274" s="174" t="s">
        <v>51</v>
      </c>
      <c r="Q274" s="98" t="s">
        <v>979</v>
      </c>
    </row>
    <row r="275" spans="1:18" ht="56.1" customHeight="1">
      <c r="A275" s="203"/>
      <c r="B275" s="6">
        <v>118</v>
      </c>
      <c r="C275" s="24" t="s">
        <v>698</v>
      </c>
      <c r="D275" s="8" t="s">
        <v>176</v>
      </c>
      <c r="E275" s="9" t="s">
        <v>659</v>
      </c>
      <c r="F275" s="11">
        <f t="shared" si="9"/>
        <v>100</v>
      </c>
      <c r="G275" s="72">
        <v>34</v>
      </c>
      <c r="H275" s="72"/>
      <c r="I275" s="14">
        <v>66</v>
      </c>
      <c r="J275" s="14"/>
      <c r="K275" s="29">
        <f t="shared" si="10"/>
        <v>100</v>
      </c>
      <c r="L275" s="15" t="s">
        <v>72</v>
      </c>
      <c r="M275" s="13" t="s">
        <v>364</v>
      </c>
      <c r="N275" s="42" t="s">
        <v>364</v>
      </c>
      <c r="O275" s="15" t="s">
        <v>699</v>
      </c>
      <c r="P275" s="174" t="s">
        <v>914</v>
      </c>
      <c r="Q275" s="98" t="s">
        <v>979</v>
      </c>
    </row>
    <row r="276" spans="1:18" ht="56.1" customHeight="1">
      <c r="A276" s="203"/>
      <c r="B276" s="6">
        <v>119</v>
      </c>
      <c r="C276" s="24" t="s">
        <v>787</v>
      </c>
      <c r="D276" s="8" t="s">
        <v>700</v>
      </c>
      <c r="E276" s="9" t="s">
        <v>659</v>
      </c>
      <c r="F276" s="11">
        <f t="shared" si="9"/>
        <v>100</v>
      </c>
      <c r="G276" s="72">
        <v>8</v>
      </c>
      <c r="H276" s="72"/>
      <c r="I276" s="72">
        <v>92</v>
      </c>
      <c r="J276" s="14"/>
      <c r="K276" s="29">
        <f t="shared" ref="K276:K282" si="11">G276+H276+I276+J276</f>
        <v>100</v>
      </c>
      <c r="L276" s="15" t="s">
        <v>72</v>
      </c>
      <c r="M276" s="13" t="s">
        <v>364</v>
      </c>
      <c r="N276" s="42" t="s">
        <v>364</v>
      </c>
      <c r="O276" s="15" t="s">
        <v>701</v>
      </c>
      <c r="P276" s="174" t="s">
        <v>52</v>
      </c>
      <c r="Q276" s="98" t="s">
        <v>979</v>
      </c>
    </row>
    <row r="277" spans="1:18" ht="56.1" customHeight="1">
      <c r="A277" s="203"/>
      <c r="B277" s="6">
        <v>120</v>
      </c>
      <c r="C277" s="137" t="s">
        <v>788</v>
      </c>
      <c r="D277" s="138" t="s">
        <v>739</v>
      </c>
      <c r="E277" s="137" t="s">
        <v>740</v>
      </c>
      <c r="F277" s="140">
        <f t="shared" si="9"/>
        <v>50</v>
      </c>
      <c r="G277" s="138">
        <v>50</v>
      </c>
      <c r="H277" s="141"/>
      <c r="I277" s="141"/>
      <c r="J277" s="141"/>
      <c r="K277" s="121">
        <f t="shared" si="11"/>
        <v>50</v>
      </c>
      <c r="L277" s="139" t="s">
        <v>741</v>
      </c>
      <c r="M277" s="122" t="s">
        <v>758</v>
      </c>
      <c r="N277" s="138" t="s">
        <v>125</v>
      </c>
      <c r="O277" s="137" t="s">
        <v>742</v>
      </c>
      <c r="P277" s="177" t="s">
        <v>32</v>
      </c>
      <c r="Q277" s="98" t="s">
        <v>979</v>
      </c>
    </row>
    <row r="278" spans="1:18" ht="56.1" customHeight="1">
      <c r="A278" s="203"/>
      <c r="B278" s="6">
        <v>121</v>
      </c>
      <c r="C278" s="137" t="s">
        <v>789</v>
      </c>
      <c r="D278" s="138" t="s">
        <v>444</v>
      </c>
      <c r="E278" s="137" t="s">
        <v>743</v>
      </c>
      <c r="F278" s="140">
        <v>50</v>
      </c>
      <c r="G278" s="138">
        <v>40.1</v>
      </c>
      <c r="H278" s="142">
        <v>9.9</v>
      </c>
      <c r="I278" s="143"/>
      <c r="J278" s="141"/>
      <c r="K278" s="121">
        <v>50</v>
      </c>
      <c r="L278" s="139" t="s">
        <v>741</v>
      </c>
      <c r="M278" s="122" t="s">
        <v>758</v>
      </c>
      <c r="N278" s="138" t="s">
        <v>138</v>
      </c>
      <c r="O278" s="137" t="s">
        <v>744</v>
      </c>
      <c r="P278" s="177" t="s">
        <v>53</v>
      </c>
      <c r="Q278" s="98" t="s">
        <v>31</v>
      </c>
    </row>
    <row r="279" spans="1:18" ht="56.1" customHeight="1">
      <c r="A279" s="204"/>
      <c r="B279" s="6">
        <v>122</v>
      </c>
      <c r="C279" s="137" t="s">
        <v>790</v>
      </c>
      <c r="D279" s="138" t="s">
        <v>444</v>
      </c>
      <c r="E279" s="137" t="s">
        <v>745</v>
      </c>
      <c r="F279" s="140">
        <v>10</v>
      </c>
      <c r="G279" s="138"/>
      <c r="H279" s="141">
        <v>10</v>
      </c>
      <c r="I279" s="143"/>
      <c r="J279" s="141"/>
      <c r="K279" s="121">
        <v>10</v>
      </c>
      <c r="L279" s="139" t="s">
        <v>473</v>
      </c>
      <c r="M279" s="122" t="s">
        <v>759</v>
      </c>
      <c r="N279" s="138" t="s">
        <v>138</v>
      </c>
      <c r="O279" s="137" t="s">
        <v>746</v>
      </c>
      <c r="P279" s="177" t="s">
        <v>37</v>
      </c>
      <c r="Q279" s="98" t="s">
        <v>31</v>
      </c>
    </row>
    <row r="280" spans="1:18" ht="56.1" customHeight="1">
      <c r="A280" s="202" t="s">
        <v>764</v>
      </c>
      <c r="B280" s="6">
        <v>123</v>
      </c>
      <c r="C280" s="137" t="s">
        <v>791</v>
      </c>
      <c r="D280" s="138" t="s">
        <v>135</v>
      </c>
      <c r="E280" s="137" t="s">
        <v>747</v>
      </c>
      <c r="F280" s="140">
        <f t="shared" si="9"/>
        <v>80</v>
      </c>
      <c r="G280" s="138">
        <v>80</v>
      </c>
      <c r="H280" s="141"/>
      <c r="I280" s="141"/>
      <c r="J280" s="141"/>
      <c r="K280" s="121">
        <f t="shared" si="11"/>
        <v>80</v>
      </c>
      <c r="L280" s="139" t="s">
        <v>473</v>
      </c>
      <c r="M280" s="122" t="s">
        <v>758</v>
      </c>
      <c r="N280" s="138" t="s">
        <v>121</v>
      </c>
      <c r="O280" s="137" t="s">
        <v>748</v>
      </c>
      <c r="P280" s="177" t="s">
        <v>54</v>
      </c>
      <c r="Q280" s="98" t="s">
        <v>979</v>
      </c>
    </row>
    <row r="281" spans="1:18" ht="56.1" customHeight="1">
      <c r="A281" s="203"/>
      <c r="B281" s="6">
        <v>124</v>
      </c>
      <c r="C281" s="137" t="s">
        <v>792</v>
      </c>
      <c r="D281" s="138" t="s">
        <v>426</v>
      </c>
      <c r="E281" s="137" t="s">
        <v>749</v>
      </c>
      <c r="F281" s="140">
        <f t="shared" si="9"/>
        <v>60</v>
      </c>
      <c r="G281" s="138">
        <v>60</v>
      </c>
      <c r="H281" s="141"/>
      <c r="I281" s="141"/>
      <c r="J281" s="141"/>
      <c r="K281" s="121">
        <f t="shared" si="11"/>
        <v>60</v>
      </c>
      <c r="L281" s="139" t="s">
        <v>473</v>
      </c>
      <c r="M281" s="122" t="s">
        <v>758</v>
      </c>
      <c r="N281" s="138" t="s">
        <v>121</v>
      </c>
      <c r="O281" s="137" t="s">
        <v>750</v>
      </c>
      <c r="P281" s="177" t="s">
        <v>863</v>
      </c>
      <c r="Q281" s="98" t="s">
        <v>979</v>
      </c>
    </row>
    <row r="282" spans="1:18" ht="56.1" customHeight="1">
      <c r="A282" s="203"/>
      <c r="B282" s="6">
        <v>125</v>
      </c>
      <c r="C282" s="137" t="s">
        <v>751</v>
      </c>
      <c r="D282" s="136" t="s">
        <v>752</v>
      </c>
      <c r="E282" s="137" t="s">
        <v>753</v>
      </c>
      <c r="F282" s="140">
        <f t="shared" si="9"/>
        <v>500</v>
      </c>
      <c r="G282" s="138">
        <v>500</v>
      </c>
      <c r="H282" s="141"/>
      <c r="I282" s="141"/>
      <c r="J282" s="141"/>
      <c r="K282" s="121">
        <f t="shared" si="11"/>
        <v>500</v>
      </c>
      <c r="L282" s="139" t="s">
        <v>473</v>
      </c>
      <c r="M282" s="122" t="s">
        <v>758</v>
      </c>
      <c r="N282" s="122" t="s">
        <v>758</v>
      </c>
      <c r="O282" s="144" t="s">
        <v>754</v>
      </c>
      <c r="P282" s="178" t="s">
        <v>55</v>
      </c>
      <c r="Q282" s="182" t="s">
        <v>962</v>
      </c>
    </row>
    <row r="283" spans="1:18" ht="56.1" customHeight="1">
      <c r="A283" s="203"/>
      <c r="B283" s="6">
        <v>126</v>
      </c>
      <c r="C283" s="137" t="s">
        <v>793</v>
      </c>
      <c r="D283" s="136"/>
      <c r="E283" s="137" t="s">
        <v>755</v>
      </c>
      <c r="F283" s="140">
        <v>100</v>
      </c>
      <c r="G283" s="138"/>
      <c r="H283" s="141">
        <v>100</v>
      </c>
      <c r="I283" s="141"/>
      <c r="J283" s="141"/>
      <c r="K283" s="121">
        <v>100</v>
      </c>
      <c r="L283" s="139" t="s">
        <v>473</v>
      </c>
      <c r="M283" s="122" t="s">
        <v>760</v>
      </c>
      <c r="N283" s="122" t="s">
        <v>761</v>
      </c>
      <c r="O283" s="144" t="s">
        <v>756</v>
      </c>
      <c r="P283" s="176" t="s">
        <v>25</v>
      </c>
      <c r="Q283" s="98" t="s">
        <v>22</v>
      </c>
    </row>
    <row r="284" spans="1:18" ht="56.1" customHeight="1">
      <c r="A284" s="204"/>
      <c r="B284" s="6">
        <v>127</v>
      </c>
      <c r="C284" s="137" t="s">
        <v>793</v>
      </c>
      <c r="D284" s="136" t="s">
        <v>757</v>
      </c>
      <c r="E284" s="137" t="s">
        <v>755</v>
      </c>
      <c r="F284" s="145">
        <v>15.1</v>
      </c>
      <c r="G284" s="141"/>
      <c r="H284" s="142">
        <v>15.1</v>
      </c>
      <c r="I284" s="141"/>
      <c r="J284" s="141"/>
      <c r="K284" s="146">
        <v>15.1</v>
      </c>
      <c r="L284" s="139" t="s">
        <v>473</v>
      </c>
      <c r="M284" s="122" t="s">
        <v>760</v>
      </c>
      <c r="N284" s="122" t="s">
        <v>762</v>
      </c>
      <c r="O284" s="144" t="s">
        <v>756</v>
      </c>
      <c r="P284" s="176" t="s">
        <v>25</v>
      </c>
      <c r="Q284" s="98" t="s">
        <v>22</v>
      </c>
    </row>
    <row r="285" spans="1:18" ht="29.1" customHeight="1">
      <c r="A285" s="199" t="s">
        <v>997</v>
      </c>
      <c r="B285" s="200"/>
      <c r="C285" s="201"/>
      <c r="D285" s="200"/>
      <c r="E285" s="200"/>
      <c r="F285" s="71">
        <f t="shared" ref="F285:K285" si="12">SUM(F158:F284)</f>
        <v>18206.765499999998</v>
      </c>
      <c r="G285" s="150">
        <f t="shared" si="12"/>
        <v>11964.7655</v>
      </c>
      <c r="H285" s="150">
        <f t="shared" si="12"/>
        <v>2733</v>
      </c>
      <c r="I285" s="150">
        <f t="shared" si="12"/>
        <v>1783</v>
      </c>
      <c r="J285" s="150">
        <f t="shared" si="12"/>
        <v>1726</v>
      </c>
      <c r="K285" s="150">
        <f t="shared" si="12"/>
        <v>18206.765499999998</v>
      </c>
      <c r="L285" s="5"/>
      <c r="M285" s="43"/>
      <c r="N285" s="43"/>
      <c r="O285" s="152"/>
      <c r="P285" s="179"/>
      <c r="Q285" s="181"/>
      <c r="R285" s="4"/>
    </row>
    <row r="286" spans="1:18" ht="35.1" customHeight="1"/>
    <row r="287" spans="1:18" ht="35.1" customHeight="1"/>
    <row r="288" spans="1:18" ht="35.1" customHeight="1"/>
    <row r="289" ht="35.1" customHeight="1"/>
    <row r="290" ht="35.1" customHeight="1"/>
    <row r="291" ht="35.1" customHeight="1"/>
    <row r="292" ht="26.25" customHeight="1"/>
    <row r="294" ht="13.5" customHeight="1"/>
  </sheetData>
  <mergeCells count="59">
    <mergeCell ref="A112:A120"/>
    <mergeCell ref="A139:A147"/>
    <mergeCell ref="A121:A129"/>
    <mergeCell ref="A157:E157"/>
    <mergeCell ref="A212:A217"/>
    <mergeCell ref="A177:A181"/>
    <mergeCell ref="A187:A191"/>
    <mergeCell ref="A199:A206"/>
    <mergeCell ref="A192:A198"/>
    <mergeCell ref="A166:A171"/>
    <mergeCell ref="A172:A176"/>
    <mergeCell ref="A160:A165"/>
    <mergeCell ref="A130:A138"/>
    <mergeCell ref="A218:A223"/>
    <mergeCell ref="A224:A228"/>
    <mergeCell ref="A207:A211"/>
    <mergeCell ref="A240:A245"/>
    <mergeCell ref="A273:A279"/>
    <mergeCell ref="A246:A251"/>
    <mergeCell ref="A252:A257"/>
    <mergeCell ref="A258:A265"/>
    <mergeCell ref="A266:A272"/>
    <mergeCell ref="A285:E285"/>
    <mergeCell ref="A2:A4"/>
    <mergeCell ref="A6:A14"/>
    <mergeCell ref="A15:A23"/>
    <mergeCell ref="A24:A31"/>
    <mergeCell ref="A67:A75"/>
    <mergeCell ref="A76:A84"/>
    <mergeCell ref="A85:A93"/>
    <mergeCell ref="A94:A99"/>
    <mergeCell ref="A32:A39"/>
    <mergeCell ref="A182:A186"/>
    <mergeCell ref="A158:A159"/>
    <mergeCell ref="A280:A284"/>
    <mergeCell ref="A234:A239"/>
    <mergeCell ref="A229:A233"/>
    <mergeCell ref="A148:A156"/>
    <mergeCell ref="A58:A66"/>
    <mergeCell ref="A105:A111"/>
    <mergeCell ref="M2:M4"/>
    <mergeCell ref="A100:A104"/>
    <mergeCell ref="A40:A48"/>
    <mergeCell ref="A49:A57"/>
    <mergeCell ref="L2:L4"/>
    <mergeCell ref="F3:F4"/>
    <mergeCell ref="C1:Q1"/>
    <mergeCell ref="C5:E5"/>
    <mergeCell ref="F2:K2"/>
    <mergeCell ref="G3:K3"/>
    <mergeCell ref="B2:B4"/>
    <mergeCell ref="C2:C4"/>
    <mergeCell ref="D2:D4"/>
    <mergeCell ref="E2:E4"/>
    <mergeCell ref="O2:O4"/>
    <mergeCell ref="P3:P4"/>
    <mergeCell ref="Q3:Q4"/>
    <mergeCell ref="N2:N4"/>
    <mergeCell ref="P2:Q2"/>
  </mergeCells>
  <phoneticPr fontId="17" type="noConversion"/>
  <dataValidations count="1">
    <dataValidation type="list" allowBlank="1" showInputMessage="1" showErrorMessage="1" sqref="L279">
      <formula1>#REF!</formula1>
    </dataValidation>
  </dataValidations>
  <printOptions horizontalCentered="1"/>
  <pageMargins left="0.31496062992125984" right="0.31496062992125984" top="0.39370078740157483" bottom="0.35433070866141736" header="0.31496062992125984" footer="0.27559055118110237"/>
  <pageSetup paperSize="9" scale="90" orientation="landscape" useFirstPageNumber="1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</dc:creator>
  <cp:lastModifiedBy>PC</cp:lastModifiedBy>
  <cp:revision>3</cp:revision>
  <cp:lastPrinted>2019-12-03T08:15:36Z</cp:lastPrinted>
  <dcterms:created xsi:type="dcterms:W3CDTF">2019-02-01T15:16:00Z</dcterms:created>
  <dcterms:modified xsi:type="dcterms:W3CDTF">2019-12-04T03:41:18Z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