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7830" tabRatio="410"/>
  </bookViews>
  <sheets>
    <sheet name="2019年第一批整合" sheetId="1" r:id="rId1"/>
    <sheet name="Sheet2" sheetId="3" r:id="rId2"/>
    <sheet name="Sheet3" sheetId="4" r:id="rId3"/>
  </sheets>
  <calcPr calcId="124519"/>
  <fileRecoveryPr repairLoad="1"/>
</workbook>
</file>

<file path=xl/calcChain.xml><?xml version="1.0" encoding="utf-8"?>
<calcChain xmlns="http://schemas.openxmlformats.org/spreadsheetml/2006/main">
  <c r="S68" i="1"/>
  <c r="K64"/>
  <c r="J64"/>
  <c r="I64"/>
  <c r="H64"/>
  <c r="G64"/>
  <c r="K63"/>
  <c r="K62"/>
  <c r="J61"/>
  <c r="J65" s="1"/>
  <c r="I61"/>
  <c r="I65" s="1"/>
  <c r="H61"/>
  <c r="H65" s="1"/>
  <c r="G61"/>
  <c r="G65" s="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1" s="1"/>
  <c r="K65" s="1"/>
</calcChain>
</file>

<file path=xl/sharedStrings.xml><?xml version="1.0" encoding="utf-8"?>
<sst xmlns="http://schemas.openxmlformats.org/spreadsheetml/2006/main" count="366" uniqueCount="149">
  <si>
    <t>附表</t>
  </si>
  <si>
    <r>
      <rPr>
        <b/>
        <u/>
        <sz val="18"/>
        <color rgb="FF000000"/>
        <rFont val="黑体"/>
        <charset val="134"/>
      </rPr>
      <t>铜川市耀州区</t>
    </r>
    <r>
      <rPr>
        <b/>
        <sz val="18"/>
        <color rgb="FF000000"/>
        <rFont val="黑体"/>
        <charset val="134"/>
      </rPr>
      <t>2019</t>
    </r>
    <r>
      <rPr>
        <b/>
        <sz val="18"/>
        <color rgb="FF000000"/>
        <rFont val="黑体"/>
        <charset val="134"/>
      </rPr>
      <t>年度统筹整合财政涉农资金方案明细表</t>
    </r>
    <r>
      <rPr>
        <b/>
        <sz val="18"/>
        <color rgb="FF000000"/>
        <rFont val="黑体"/>
        <charset val="134"/>
      </rPr>
      <t>_x000D_</t>
    </r>
    <phoneticPr fontId="0" type="noConversion"/>
  </si>
  <si>
    <t>项目类别</t>
  </si>
  <si>
    <t>序号</t>
  </si>
  <si>
    <t>项目
名称</t>
  </si>
  <si>
    <t>实施
地点</t>
  </si>
  <si>
    <t>建设内容</t>
  </si>
  <si>
    <t>建设
期限</t>
  </si>
  <si>
    <t>项目
实施
单位</t>
  </si>
  <si>
    <t>备注</t>
  </si>
  <si>
    <t>财政资金</t>
  </si>
  <si>
    <t>社会资金</t>
  </si>
  <si>
    <t>其他
资金</t>
  </si>
  <si>
    <t>中央</t>
  </si>
  <si>
    <t>省级</t>
  </si>
  <si>
    <t>市级</t>
  </si>
  <si>
    <t>县级</t>
  </si>
  <si>
    <t>小计</t>
  </si>
  <si>
    <t>企业
投入</t>
  </si>
  <si>
    <t>自筹</t>
  </si>
  <si>
    <t>银行 贷款</t>
  </si>
  <si>
    <t>基
础
设
施
类</t>
  </si>
  <si>
    <t>杨山村老爷岭组安全饮水工程建设项目</t>
  </si>
  <si>
    <t>杨山村</t>
  </si>
  <si>
    <t>新建水源、管道、增设消毒净化设施</t>
  </si>
  <si>
    <t>2019年1月至6月</t>
  </si>
  <si>
    <t>水务局</t>
  </si>
  <si>
    <t>梨树村安全饮水工程建设项目</t>
  </si>
  <si>
    <t xml:space="preserve"> 梨树村</t>
  </si>
  <si>
    <t>新建水源、水厂、管道、增设消毒净化设施</t>
  </si>
  <si>
    <t>孟虎村安全饮水工程建设项目</t>
  </si>
  <si>
    <t>孟虎村</t>
  </si>
  <si>
    <t>新建管道、增设消毒设施</t>
  </si>
  <si>
    <t>小丘村前咀子安全饮水工程建设项目</t>
  </si>
  <si>
    <t>小丘村</t>
  </si>
  <si>
    <t>文岭村芋河组供水改扩建工程项目</t>
  </si>
  <si>
    <t>文岭村</t>
  </si>
  <si>
    <t>新建水源、水厂、管道、消毒净化设施</t>
  </si>
  <si>
    <t>西古村生寅组供水改扩建工程项目</t>
  </si>
  <si>
    <t>西古村</t>
  </si>
  <si>
    <t>新建管网</t>
  </si>
  <si>
    <t>西古村西古组安全饮水工程建设项目</t>
  </si>
  <si>
    <t>铁龙村供水改扩建工程项目</t>
  </si>
  <si>
    <t>铁龙村</t>
  </si>
  <si>
    <t>新建管道</t>
  </si>
  <si>
    <t>龙首村吴庄组供水改扩建工程项目</t>
  </si>
  <si>
    <t>龙首村</t>
  </si>
  <si>
    <t>水厂、输配管道，增设消毒净化设施</t>
  </si>
  <si>
    <t>王益村安全饮水工程建设项目</t>
  </si>
  <si>
    <t>王益村</t>
  </si>
  <si>
    <t>神湫村郑家河组安全饮水工程建设项目</t>
  </si>
  <si>
    <t>神湫村</t>
  </si>
  <si>
    <t>教场坪村桑木渠组供水改扩建工程项目</t>
  </si>
  <si>
    <t>教场坪村</t>
  </si>
  <si>
    <t>教场坪村孔子头组安全饮水建设项目</t>
  </si>
  <si>
    <t>刘家河村安全饮水改建工程项目</t>
  </si>
  <si>
    <t>刘家河村</t>
  </si>
  <si>
    <t>改建水源、管道、增设消毒净化设施</t>
  </si>
  <si>
    <t>尖坪一、二、三组安全饮水改建工程项目</t>
  </si>
  <si>
    <t>尖坪村</t>
  </si>
  <si>
    <t>改建水源、管道、增设消毒设施</t>
  </si>
  <si>
    <t>金元安全饮水工程建设项目</t>
  </si>
  <si>
    <t>金元村</t>
  </si>
  <si>
    <t>新建水源、管道、增设消毒设施</t>
  </si>
  <si>
    <t>柏树塬村支前河梁寨河安全饮水建设项目</t>
  </si>
  <si>
    <t>柏树塬村</t>
  </si>
  <si>
    <t>新建水源、水厂、管道、增设消毒设施</t>
  </si>
  <si>
    <t>柏树塬村支前河组供水改扩建工程</t>
  </si>
  <si>
    <t>管道、增设消毒净化设施</t>
  </si>
  <si>
    <t>潦池村安全饮水建设项目</t>
  </si>
  <si>
    <t>潦池村</t>
  </si>
  <si>
    <t>杨塬村柴场组安全饮水建设项目</t>
  </si>
  <si>
    <t>杨塬村</t>
  </si>
  <si>
    <t>麻子村安全饮水建设项目</t>
  </si>
  <si>
    <t>麻子村</t>
  </si>
  <si>
    <t>北村九里坡西石坡组供水改扩建工程项目</t>
  </si>
  <si>
    <t>北村</t>
  </si>
  <si>
    <t>阿姑社村苏家店组安全饮水工程项目</t>
  </si>
  <si>
    <t>阿姑社村</t>
  </si>
  <si>
    <t>管道、增设消毒设施</t>
  </si>
  <si>
    <t>杨家庄供水改扩建工程项目</t>
  </si>
  <si>
    <t>杨家庄村</t>
  </si>
  <si>
    <t>新建水源、管道、增设消毒 设施</t>
  </si>
  <si>
    <t>蔡河村神水移民搬迁点安全饮水工程项目</t>
  </si>
  <si>
    <t>蔡河村</t>
  </si>
  <si>
    <t>蔡河村牛蹄窝组安全饮水工程建设项目</t>
  </si>
  <si>
    <t>蔡河村曲南组安全饮水工程建设项目</t>
  </si>
  <si>
    <t>春林村安全饮水工程建设项目</t>
  </si>
  <si>
    <t>春林村</t>
  </si>
  <si>
    <t>柳林村东石坡组安全饮水工程项目</t>
  </si>
  <si>
    <t>柳林村</t>
  </si>
  <si>
    <t>关庄集中供水工程建设项目</t>
  </si>
  <si>
    <t>道东村  麻子村</t>
  </si>
  <si>
    <t>墓坳村墓坳组安全饮水工程建设项目</t>
  </si>
  <si>
    <t>墓坳村</t>
  </si>
  <si>
    <t>消毒房、消毒设备、管道、低压线路</t>
  </si>
  <si>
    <t>蔡河村联合组安全饮水工程建设项目</t>
  </si>
  <si>
    <t>北村九里坡组安全饮水工程建设项目</t>
  </si>
  <si>
    <t>柏树塬村安全饮水工程建设项目</t>
  </si>
  <si>
    <t>柏树原村</t>
  </si>
  <si>
    <t>芋园村五峰组搬迁点安全饮水工程项目</t>
  </si>
  <si>
    <t>芋园村</t>
  </si>
  <si>
    <t>北梁村胡巷组安全饮水工程建设项目</t>
  </si>
  <si>
    <t>北梁村</t>
  </si>
  <si>
    <t>高尔塬村台尔组安全饮水工程建设项目</t>
  </si>
  <si>
    <t>高尔塬村</t>
  </si>
  <si>
    <t>瑶曲村背阴安全饮水工程建设项目</t>
  </si>
  <si>
    <t>瑶曲村</t>
  </si>
  <si>
    <t>贺庄村安全饮水工程建设项目</t>
  </si>
  <si>
    <t>贺庄村</t>
  </si>
  <si>
    <t>五联村安全饮水工程建设项目</t>
  </si>
  <si>
    <t>五联村</t>
  </si>
  <si>
    <t>蔡河村蔡河组安全饮水项目</t>
  </si>
  <si>
    <t>新建水源、管道、增设消毒净设施</t>
  </si>
  <si>
    <t>柳林村柳林组安全饮水工程建设项目</t>
  </si>
  <si>
    <t>杨塬村安全饮水工程建设项目</t>
  </si>
  <si>
    <t>改建水源、水厂、管道、增设消毒净化设施</t>
  </si>
  <si>
    <t>代子村花豹窝组供水工程建设项目</t>
  </si>
  <si>
    <t>代子村</t>
  </si>
  <si>
    <t>瑶曲村南司马组供水工程建设项目</t>
  </si>
  <si>
    <t>芋园村五峰、西坡头供水工程建设项目</t>
  </si>
  <si>
    <t>新建水源、水厂管道、增设消毒净化设施</t>
  </si>
  <si>
    <t>马吉村供水工程建设项目</t>
  </si>
  <si>
    <t>马吉村</t>
  </si>
  <si>
    <t>白瓜村前槽组供水工程建设项目</t>
  </si>
  <si>
    <t>白瓜村</t>
  </si>
  <si>
    <t>白瓜村白瓜组供水工程建设项目</t>
  </si>
  <si>
    <t>白瓜村山家坡组供水工程建设项目</t>
  </si>
  <si>
    <t>马咀村集中供水工程建设项目</t>
  </si>
  <si>
    <t>马咀村</t>
  </si>
  <si>
    <t>韩古庄村水源、管道、增设消毒净化设施</t>
  </si>
  <si>
    <t>贾曲河村供水工程建设项目</t>
  </si>
  <si>
    <t>贾曲河村</t>
  </si>
  <si>
    <t>水源、管道、增设消毒净化设施、入户</t>
  </si>
  <si>
    <t>东塬集中供水工程建设项目</t>
  </si>
  <si>
    <t>惠塬村  文昌村</t>
  </si>
  <si>
    <t>土桥村供水工程建设项目</t>
  </si>
  <si>
    <t xml:space="preserve">土桥村 </t>
  </si>
  <si>
    <t>合  计</t>
  </si>
  <si>
    <t>产业发展类</t>
  </si>
  <si>
    <t>小型农田水利设施维修养护项目</t>
  </si>
  <si>
    <r>
      <rPr>
        <sz val="9"/>
        <color rgb="FF000000"/>
        <rFont val="宋体"/>
        <charset val="134"/>
      </rPr>
      <t>水峪村、柏树塬村等</t>
    </r>
    <r>
      <rPr>
        <sz val="9"/>
        <color rgb="FF000000"/>
        <rFont val="宋体"/>
        <charset val="134"/>
      </rPr>
      <t>10</t>
    </r>
    <r>
      <rPr>
        <sz val="9"/>
        <color rgb="FF000000"/>
        <rFont val="宋体"/>
        <charset val="134"/>
      </rPr>
      <t>个贫困村</t>
    </r>
    <r>
      <rPr>
        <sz val="12"/>
        <rFont val="Times New Roman"/>
        <family val="1"/>
      </rPr>
      <t>_x000D_</t>
    </r>
    <phoneticPr fontId="0" type="noConversion"/>
  </si>
  <si>
    <r>
      <rPr>
        <sz val="9"/>
        <color rgb="FF000000"/>
        <rFont val="宋体"/>
        <charset val="134"/>
      </rPr>
      <t>维修养护工程</t>
    </r>
    <r>
      <rPr>
        <sz val="9"/>
        <color rgb="FF000000"/>
        <rFont val="宋体"/>
        <charset val="134"/>
      </rPr>
      <t>40</t>
    </r>
    <r>
      <rPr>
        <sz val="9"/>
        <color rgb="FF000000"/>
        <rFont val="宋体"/>
        <charset val="134"/>
      </rPr>
      <t>处，其中水库工程</t>
    </r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座、堤防工程</t>
    </r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处、泵站工程</t>
    </r>
    <r>
      <rPr>
        <sz val="9"/>
        <color rgb="FF000000"/>
        <rFont val="宋体"/>
        <charset val="134"/>
      </rPr>
      <t>23</t>
    </r>
    <r>
      <rPr>
        <sz val="9"/>
        <color rgb="FF000000"/>
        <rFont val="宋体"/>
        <charset val="134"/>
      </rPr>
      <t>座、农村饮水工程</t>
    </r>
    <r>
      <rPr>
        <sz val="9"/>
        <color rgb="FF000000"/>
        <rFont val="宋体"/>
        <charset val="134"/>
      </rPr>
      <t>11</t>
    </r>
    <r>
      <rPr>
        <sz val="9"/>
        <color rgb="FF000000"/>
        <rFont val="宋体"/>
        <charset val="134"/>
      </rPr>
      <t>处</t>
    </r>
    <r>
      <rPr>
        <sz val="9"/>
        <color rgb="FF000000"/>
        <rFont val="宋体"/>
        <charset val="134"/>
      </rPr>
      <t>,</t>
    </r>
    <r>
      <rPr>
        <sz val="9"/>
        <color rgb="FF000000"/>
        <rFont val="宋体"/>
        <charset val="134"/>
      </rPr>
      <t>淤地坝工程</t>
    </r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座。</t>
    </r>
    <r>
      <rPr>
        <sz val="12"/>
        <rFont val="Times New Roman"/>
        <family val="1"/>
      </rPr>
      <t>_x000D_</t>
    </r>
    <phoneticPr fontId="0" type="noConversion"/>
  </si>
  <si>
    <t>2019年1月至12月</t>
  </si>
  <si>
    <t>小型农田水利建设项目</t>
  </si>
  <si>
    <t>芋园（五峰）村</t>
  </si>
  <si>
    <r>
      <rPr>
        <sz val="9"/>
        <color rgb="FF000000"/>
        <rFont val="宋体"/>
        <charset val="134"/>
      </rPr>
      <t>发展灌溉面积</t>
    </r>
    <r>
      <rPr>
        <sz val="9"/>
        <color rgb="FF000000"/>
        <rFont val="宋体"/>
        <charset val="134"/>
      </rPr>
      <t>483</t>
    </r>
    <r>
      <rPr>
        <sz val="9"/>
        <color rgb="FF000000"/>
        <rFont val="宋体"/>
        <charset val="134"/>
      </rPr>
      <t>亩，新建泵站一座、过滤施肥间</t>
    </r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座，</t>
    </r>
    <r>
      <rPr>
        <sz val="9"/>
        <color rgb="FF000000"/>
        <rFont val="宋体"/>
        <charset val="134"/>
      </rPr>
      <t>300m³</t>
    </r>
    <r>
      <rPr>
        <sz val="9"/>
        <color rgb="FF000000"/>
        <rFont val="宋体"/>
        <charset val="134"/>
      </rPr>
      <t>高位水池一座等</t>
    </r>
    <r>
      <rPr>
        <sz val="9"/>
        <color rgb="FF000000"/>
        <rFont val="宋体"/>
        <charset val="134"/>
      </rPr>
      <t xml:space="preserve"> </t>
    </r>
    <r>
      <rPr>
        <sz val="12"/>
        <rFont val="Times New Roman"/>
        <family val="1"/>
      </rPr>
      <t>_x000D_</t>
    </r>
    <phoneticPr fontId="0" type="noConversion"/>
  </si>
  <si>
    <t>合   计</t>
  </si>
  <si>
    <t xml:space="preserve">   总  计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</si>
</sst>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6">
    <font>
      <sz val="1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1"/>
      <name val="宋体"/>
      <charset val="134"/>
    </font>
    <font>
      <b/>
      <sz val="18"/>
      <color rgb="FF00000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u/>
      <sz val="18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left" vertical="center" wrapText="1"/>
    </xf>
    <xf numFmtId="177" fontId="1" fillId="2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1" fillId="2" borderId="20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176" fontId="1" fillId="4" borderId="25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176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177" fontId="1" fillId="2" borderId="51" xfId="0" applyNumberFormat="1" applyFont="1" applyFill="1" applyBorder="1" applyAlignment="1">
      <alignment vertical="center"/>
    </xf>
    <xf numFmtId="0" fontId="14" fillId="2" borderId="5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5"/>
  <sheetViews>
    <sheetView tabSelected="1" zoomScale="98" zoomScaleNormal="98" workbookViewId="0">
      <selection activeCell="R4" sqref="R4:R6"/>
    </sheetView>
  </sheetViews>
  <sheetFormatPr defaultColWidth="9" defaultRowHeight="13.5"/>
  <cols>
    <col min="1" max="1" width="5.25" style="28" customWidth="1"/>
    <col min="2" max="2" width="6.5" customWidth="1"/>
    <col min="3" max="3" width="15.625" customWidth="1"/>
    <col min="4" max="4" width="7.875" customWidth="1"/>
    <col min="5" max="5" width="20.25" customWidth="1"/>
    <col min="6" max="6" width="13.875" style="2" customWidth="1"/>
    <col min="7" max="7" width="8.5" customWidth="1"/>
    <col min="8" max="8" width="7" customWidth="1"/>
    <col min="9" max="9" width="7.5" customWidth="1"/>
    <col min="10" max="10" width="7.25" customWidth="1"/>
    <col min="11" max="11" width="7.75" style="3" customWidth="1"/>
    <col min="12" max="16" width="0" hidden="1" customWidth="1"/>
    <col min="17" max="17" width="8.75" customWidth="1"/>
    <col min="18" max="18" width="8.25" customWidth="1"/>
    <col min="19" max="19" width="0" hidden="1" customWidth="1"/>
    <col min="20" max="20" width="16.875" customWidth="1"/>
    <col min="21" max="21" width="6.75" customWidth="1"/>
    <col min="22" max="22" width="6.5" customWidth="1"/>
  </cols>
  <sheetData>
    <row r="1" spans="1:19" ht="15.75" customHeight="1">
      <c r="A1" s="41" t="s">
        <v>0</v>
      </c>
      <c r="B1" s="42"/>
      <c r="C1" s="42"/>
    </row>
    <row r="2" spans="1:19" ht="27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19" ht="12" customHeight="1"/>
    <row r="4" spans="1:19" ht="19.5" customHeight="1">
      <c r="A4" s="43" t="s">
        <v>2</v>
      </c>
      <c r="B4" s="55" t="s">
        <v>3</v>
      </c>
      <c r="C4" s="43" t="s">
        <v>4</v>
      </c>
      <c r="D4" s="43" t="s">
        <v>5</v>
      </c>
      <c r="E4" s="46" t="s">
        <v>6</v>
      </c>
      <c r="F4" s="43" t="s">
        <v>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3" t="s">
        <v>8</v>
      </c>
      <c r="R4" s="45" t="s">
        <v>9</v>
      </c>
      <c r="S4" s="44" t="s">
        <v>9</v>
      </c>
    </row>
    <row r="5" spans="1:19" ht="19.5" customHeight="1">
      <c r="A5" s="43"/>
      <c r="B5" s="56"/>
      <c r="C5" s="43"/>
      <c r="D5" s="43"/>
      <c r="E5" s="46"/>
      <c r="F5" s="43"/>
      <c r="G5" s="46" t="s">
        <v>10</v>
      </c>
      <c r="H5" s="46"/>
      <c r="I5" s="46"/>
      <c r="J5" s="46"/>
      <c r="K5" s="47"/>
      <c r="L5" s="46" t="s">
        <v>11</v>
      </c>
      <c r="M5" s="46"/>
      <c r="N5" s="46"/>
      <c r="O5" s="46"/>
      <c r="P5" s="43" t="s">
        <v>12</v>
      </c>
      <c r="Q5" s="43"/>
      <c r="R5" s="43"/>
      <c r="S5" s="44"/>
    </row>
    <row r="6" spans="1:19" ht="19.5" customHeight="1">
      <c r="A6" s="43"/>
      <c r="B6" s="56"/>
      <c r="C6" s="43"/>
      <c r="D6" s="43"/>
      <c r="E6" s="46"/>
      <c r="F6" s="43"/>
      <c r="G6" s="25" t="s">
        <v>13</v>
      </c>
      <c r="H6" s="25" t="s">
        <v>14</v>
      </c>
      <c r="I6" s="25" t="s">
        <v>15</v>
      </c>
      <c r="J6" s="25" t="s">
        <v>16</v>
      </c>
      <c r="K6" s="6" t="s">
        <v>17</v>
      </c>
      <c r="L6" s="25" t="s">
        <v>18</v>
      </c>
      <c r="M6" s="25" t="s">
        <v>19</v>
      </c>
      <c r="N6" s="7" t="s">
        <v>20</v>
      </c>
      <c r="O6" s="25" t="s">
        <v>17</v>
      </c>
      <c r="P6" s="43"/>
      <c r="Q6" s="43"/>
      <c r="R6" s="43"/>
      <c r="S6" s="44"/>
    </row>
    <row r="7" spans="1:19" ht="36.75" customHeight="1">
      <c r="A7" s="51" t="s">
        <v>21</v>
      </c>
      <c r="B7" s="35">
        <v>1</v>
      </c>
      <c r="C7" s="37" t="s">
        <v>22</v>
      </c>
      <c r="D7" s="36" t="s">
        <v>23</v>
      </c>
      <c r="E7" s="36" t="s">
        <v>24</v>
      </c>
      <c r="F7" s="33" t="s">
        <v>25</v>
      </c>
      <c r="G7" s="9">
        <v>43</v>
      </c>
      <c r="H7" s="21"/>
      <c r="I7" s="24"/>
      <c r="J7" s="24"/>
      <c r="K7" s="8">
        <f t="shared" ref="K7:K38" si="0">G7+H7+I7+J7</f>
        <v>43</v>
      </c>
      <c r="L7" s="15"/>
      <c r="M7" s="15"/>
      <c r="N7" s="15"/>
      <c r="O7" s="15"/>
      <c r="P7" s="15"/>
      <c r="Q7" s="8" t="s">
        <v>26</v>
      </c>
      <c r="R7" s="17"/>
      <c r="S7" s="30" t="s">
        <v>26</v>
      </c>
    </row>
    <row r="8" spans="1:19" ht="38.25" customHeight="1">
      <c r="A8" s="52"/>
      <c r="B8" s="35">
        <v>2</v>
      </c>
      <c r="C8" s="37" t="s">
        <v>27</v>
      </c>
      <c r="D8" s="34" t="s">
        <v>28</v>
      </c>
      <c r="E8" s="36" t="s">
        <v>29</v>
      </c>
      <c r="F8" s="33" t="s">
        <v>25</v>
      </c>
      <c r="G8" s="9">
        <v>230</v>
      </c>
      <c r="H8" s="21"/>
      <c r="I8" s="24"/>
      <c r="J8" s="24"/>
      <c r="K8" s="8">
        <f t="shared" si="0"/>
        <v>230</v>
      </c>
      <c r="L8" s="15"/>
      <c r="M8" s="15"/>
      <c r="N8" s="15"/>
      <c r="O8" s="15"/>
      <c r="P8" s="15"/>
      <c r="Q8" s="8" t="s">
        <v>26</v>
      </c>
      <c r="R8" s="17"/>
      <c r="S8" s="30" t="s">
        <v>26</v>
      </c>
    </row>
    <row r="9" spans="1:19" ht="33" customHeight="1">
      <c r="A9" s="53"/>
      <c r="B9" s="35">
        <v>3</v>
      </c>
      <c r="C9" s="36" t="s">
        <v>30</v>
      </c>
      <c r="D9" s="36" t="s">
        <v>31</v>
      </c>
      <c r="E9" s="40" t="s">
        <v>32</v>
      </c>
      <c r="F9" s="33" t="s">
        <v>25</v>
      </c>
      <c r="G9" s="9">
        <v>85</v>
      </c>
      <c r="H9" s="21"/>
      <c r="I9" s="24"/>
      <c r="J9" s="24"/>
      <c r="K9" s="8">
        <f t="shared" si="0"/>
        <v>85</v>
      </c>
      <c r="L9" s="15"/>
      <c r="M9" s="15"/>
      <c r="N9" s="15"/>
      <c r="O9" s="15"/>
      <c r="P9" s="15"/>
      <c r="Q9" s="8" t="s">
        <v>26</v>
      </c>
      <c r="R9" s="17"/>
      <c r="S9" s="30" t="s">
        <v>26</v>
      </c>
    </row>
    <row r="10" spans="1:19" ht="33" customHeight="1">
      <c r="A10" s="53"/>
      <c r="B10" s="35">
        <v>4</v>
      </c>
      <c r="C10" s="36" t="s">
        <v>33</v>
      </c>
      <c r="D10" s="36" t="s">
        <v>34</v>
      </c>
      <c r="E10" s="36" t="s">
        <v>24</v>
      </c>
      <c r="F10" s="33" t="s">
        <v>25</v>
      </c>
      <c r="G10" s="9">
        <v>42</v>
      </c>
      <c r="H10" s="21"/>
      <c r="I10" s="24"/>
      <c r="J10" s="24"/>
      <c r="K10" s="8">
        <f t="shared" si="0"/>
        <v>42</v>
      </c>
      <c r="L10" s="15"/>
      <c r="M10" s="15"/>
      <c r="N10" s="15"/>
      <c r="O10" s="15"/>
      <c r="P10" s="15"/>
      <c r="Q10" s="8" t="s">
        <v>26</v>
      </c>
      <c r="R10" s="17"/>
      <c r="S10" s="30" t="s">
        <v>26</v>
      </c>
    </row>
    <row r="11" spans="1:19" ht="36" customHeight="1">
      <c r="A11" s="53"/>
      <c r="B11" s="35">
        <v>5</v>
      </c>
      <c r="C11" s="36" t="s">
        <v>35</v>
      </c>
      <c r="D11" s="36" t="s">
        <v>36</v>
      </c>
      <c r="E11" s="36" t="s">
        <v>37</v>
      </c>
      <c r="F11" s="33" t="s">
        <v>25</v>
      </c>
      <c r="G11" s="9">
        <v>160</v>
      </c>
      <c r="H11" s="21"/>
      <c r="I11" s="24"/>
      <c r="J11" s="24"/>
      <c r="K11" s="8">
        <f t="shared" si="0"/>
        <v>160</v>
      </c>
      <c r="L11" s="15"/>
      <c r="M11" s="15"/>
      <c r="N11" s="15"/>
      <c r="O11" s="15"/>
      <c r="P11" s="15"/>
      <c r="Q11" s="8" t="s">
        <v>26</v>
      </c>
      <c r="R11" s="17"/>
      <c r="S11" s="30" t="s">
        <v>26</v>
      </c>
    </row>
    <row r="12" spans="1:19" ht="33" customHeight="1">
      <c r="A12" s="53"/>
      <c r="B12" s="35">
        <v>6</v>
      </c>
      <c r="C12" s="36" t="s">
        <v>38</v>
      </c>
      <c r="D12" s="36" t="s">
        <v>39</v>
      </c>
      <c r="E12" s="36" t="s">
        <v>40</v>
      </c>
      <c r="F12" s="33" t="s">
        <v>25</v>
      </c>
      <c r="G12" s="9">
        <v>54</v>
      </c>
      <c r="H12" s="21"/>
      <c r="I12" s="24"/>
      <c r="J12" s="24"/>
      <c r="K12" s="8">
        <f t="shared" si="0"/>
        <v>54</v>
      </c>
      <c r="L12" s="15"/>
      <c r="M12" s="15"/>
      <c r="N12" s="15"/>
      <c r="O12" s="15"/>
      <c r="P12" s="15"/>
      <c r="Q12" s="8" t="s">
        <v>26</v>
      </c>
      <c r="R12" s="17"/>
      <c r="S12" s="30" t="s">
        <v>26</v>
      </c>
    </row>
    <row r="13" spans="1:19" ht="33" customHeight="1">
      <c r="A13" s="53"/>
      <c r="B13" s="35">
        <v>7</v>
      </c>
      <c r="C13" s="36" t="s">
        <v>41</v>
      </c>
      <c r="D13" s="36" t="s">
        <v>39</v>
      </c>
      <c r="E13" s="36" t="s">
        <v>40</v>
      </c>
      <c r="F13" s="33" t="s">
        <v>25</v>
      </c>
      <c r="G13" s="9">
        <v>110</v>
      </c>
      <c r="H13" s="21"/>
      <c r="I13" s="24"/>
      <c r="J13" s="24"/>
      <c r="K13" s="8">
        <f t="shared" si="0"/>
        <v>110</v>
      </c>
      <c r="L13" s="15"/>
      <c r="M13" s="15"/>
      <c r="N13" s="15"/>
      <c r="O13" s="15"/>
      <c r="P13" s="15"/>
      <c r="Q13" s="8" t="s">
        <v>26</v>
      </c>
      <c r="R13" s="17"/>
      <c r="S13" s="30" t="s">
        <v>26</v>
      </c>
    </row>
    <row r="14" spans="1:19" ht="33" customHeight="1">
      <c r="A14" s="53"/>
      <c r="B14" s="35">
        <v>8</v>
      </c>
      <c r="C14" s="36" t="s">
        <v>42</v>
      </c>
      <c r="D14" s="36" t="s">
        <v>43</v>
      </c>
      <c r="E14" s="36" t="s">
        <v>44</v>
      </c>
      <c r="F14" s="33" t="s">
        <v>25</v>
      </c>
      <c r="G14" s="9">
        <v>42</v>
      </c>
      <c r="H14" s="39"/>
      <c r="I14" s="39"/>
      <c r="J14" s="39"/>
      <c r="K14" s="8">
        <f t="shared" si="0"/>
        <v>42</v>
      </c>
      <c r="L14" s="15"/>
      <c r="M14" s="15"/>
      <c r="N14" s="15"/>
      <c r="O14" s="15"/>
      <c r="P14" s="15"/>
      <c r="Q14" s="8" t="s">
        <v>26</v>
      </c>
      <c r="R14" s="17"/>
      <c r="S14" s="30" t="s">
        <v>26</v>
      </c>
    </row>
    <row r="15" spans="1:19" ht="39" customHeight="1">
      <c r="A15" s="53"/>
      <c r="B15" s="35">
        <v>9</v>
      </c>
      <c r="C15" s="36" t="s">
        <v>45</v>
      </c>
      <c r="D15" s="36" t="s">
        <v>46</v>
      </c>
      <c r="E15" s="36" t="s">
        <v>47</v>
      </c>
      <c r="F15" s="33" t="s">
        <v>25</v>
      </c>
      <c r="G15" s="9">
        <v>105</v>
      </c>
      <c r="H15" s="21"/>
      <c r="I15" s="24"/>
      <c r="J15" s="24"/>
      <c r="K15" s="8">
        <f t="shared" si="0"/>
        <v>105</v>
      </c>
      <c r="L15" s="15"/>
      <c r="M15" s="15"/>
      <c r="N15" s="15"/>
      <c r="O15" s="15"/>
      <c r="P15" s="15"/>
      <c r="Q15" s="8" t="s">
        <v>26</v>
      </c>
      <c r="R15" s="17"/>
      <c r="S15" s="30" t="s">
        <v>26</v>
      </c>
    </row>
    <row r="16" spans="1:19" ht="33" customHeight="1">
      <c r="A16" s="53"/>
      <c r="B16" s="35">
        <v>10</v>
      </c>
      <c r="C16" s="36" t="s">
        <v>48</v>
      </c>
      <c r="D16" s="36" t="s">
        <v>49</v>
      </c>
      <c r="E16" s="36" t="s">
        <v>47</v>
      </c>
      <c r="F16" s="33" t="s">
        <v>25</v>
      </c>
      <c r="G16" s="9">
        <v>202</v>
      </c>
      <c r="H16" s="21"/>
      <c r="I16" s="24"/>
      <c r="J16" s="24"/>
      <c r="K16" s="8">
        <f t="shared" si="0"/>
        <v>202</v>
      </c>
      <c r="L16" s="15"/>
      <c r="M16" s="15"/>
      <c r="N16" s="15"/>
      <c r="O16" s="15"/>
      <c r="P16" s="15"/>
      <c r="Q16" s="16" t="s">
        <v>26</v>
      </c>
      <c r="R16" s="17"/>
      <c r="S16" s="31" t="s">
        <v>26</v>
      </c>
    </row>
    <row r="17" spans="1:19" ht="36.75" customHeight="1">
      <c r="A17" s="53"/>
      <c r="B17" s="35">
        <v>11</v>
      </c>
      <c r="C17" s="36" t="s">
        <v>50</v>
      </c>
      <c r="D17" s="36" t="s">
        <v>51</v>
      </c>
      <c r="E17" s="36" t="s">
        <v>24</v>
      </c>
      <c r="F17" s="33" t="s">
        <v>25</v>
      </c>
      <c r="G17" s="9">
        <v>82</v>
      </c>
      <c r="H17" s="21"/>
      <c r="I17" s="24"/>
      <c r="J17" s="24"/>
      <c r="K17" s="8">
        <f t="shared" si="0"/>
        <v>82</v>
      </c>
      <c r="L17" s="15"/>
      <c r="M17" s="15"/>
      <c r="N17" s="15"/>
      <c r="O17" s="15"/>
      <c r="P17" s="15"/>
      <c r="Q17" s="8" t="s">
        <v>26</v>
      </c>
      <c r="R17" s="17"/>
      <c r="S17" s="30" t="s">
        <v>26</v>
      </c>
    </row>
    <row r="18" spans="1:19" ht="37.5" customHeight="1">
      <c r="A18" s="54"/>
      <c r="B18" s="35">
        <v>12</v>
      </c>
      <c r="C18" s="36" t="s">
        <v>52</v>
      </c>
      <c r="D18" s="36" t="s">
        <v>53</v>
      </c>
      <c r="E18" s="36" t="s">
        <v>24</v>
      </c>
      <c r="F18" s="33" t="s">
        <v>25</v>
      </c>
      <c r="G18" s="9">
        <v>87</v>
      </c>
      <c r="H18" s="21"/>
      <c r="I18" s="24"/>
      <c r="J18" s="24"/>
      <c r="K18" s="8">
        <f t="shared" si="0"/>
        <v>87</v>
      </c>
      <c r="L18" s="15"/>
      <c r="M18" s="15"/>
      <c r="N18" s="15"/>
      <c r="O18" s="15"/>
      <c r="P18" s="15"/>
      <c r="Q18" s="8" t="s">
        <v>26</v>
      </c>
      <c r="R18" s="17"/>
      <c r="S18" s="30" t="s">
        <v>26</v>
      </c>
    </row>
    <row r="19" spans="1:19" ht="42" customHeight="1">
      <c r="A19" s="50" t="s">
        <v>21</v>
      </c>
      <c r="B19" s="35">
        <v>13</v>
      </c>
      <c r="C19" s="36" t="s">
        <v>54</v>
      </c>
      <c r="D19" s="36" t="s">
        <v>53</v>
      </c>
      <c r="E19" s="36" t="s">
        <v>24</v>
      </c>
      <c r="F19" s="33" t="s">
        <v>25</v>
      </c>
      <c r="G19" s="9">
        <v>38</v>
      </c>
      <c r="H19" s="21"/>
      <c r="I19" s="24"/>
      <c r="J19" s="24"/>
      <c r="K19" s="8">
        <f t="shared" si="0"/>
        <v>38</v>
      </c>
      <c r="L19" s="15"/>
      <c r="M19" s="15"/>
      <c r="N19" s="15"/>
      <c r="O19" s="15"/>
      <c r="P19" s="15"/>
      <c r="Q19" s="8" t="s">
        <v>26</v>
      </c>
      <c r="R19" s="17"/>
      <c r="S19" s="30" t="s">
        <v>26</v>
      </c>
    </row>
    <row r="20" spans="1:19" ht="36" customHeight="1">
      <c r="A20" s="50"/>
      <c r="B20" s="35">
        <v>14</v>
      </c>
      <c r="C20" s="36" t="s">
        <v>55</v>
      </c>
      <c r="D20" s="36" t="s">
        <v>56</v>
      </c>
      <c r="E20" s="36" t="s">
        <v>57</v>
      </c>
      <c r="F20" s="33" t="s">
        <v>25</v>
      </c>
      <c r="G20" s="9">
        <v>25</v>
      </c>
      <c r="H20" s="21"/>
      <c r="I20" s="24"/>
      <c r="J20" s="24"/>
      <c r="K20" s="8">
        <f t="shared" si="0"/>
        <v>25</v>
      </c>
      <c r="L20" s="15"/>
      <c r="M20" s="15"/>
      <c r="N20" s="15"/>
      <c r="O20" s="15"/>
      <c r="P20" s="15"/>
      <c r="Q20" s="8" t="s">
        <v>26</v>
      </c>
      <c r="R20" s="17"/>
      <c r="S20" s="30" t="s">
        <v>26</v>
      </c>
    </row>
    <row r="21" spans="1:19" ht="36.75" customHeight="1">
      <c r="A21" s="50"/>
      <c r="B21" s="35">
        <v>15</v>
      </c>
      <c r="C21" s="36" t="s">
        <v>58</v>
      </c>
      <c r="D21" s="36" t="s">
        <v>59</v>
      </c>
      <c r="E21" s="36" t="s">
        <v>60</v>
      </c>
      <c r="F21" s="33" t="s">
        <v>25</v>
      </c>
      <c r="G21" s="9">
        <v>51</v>
      </c>
      <c r="H21" s="21"/>
      <c r="I21" s="24"/>
      <c r="J21" s="24"/>
      <c r="K21" s="8">
        <f t="shared" si="0"/>
        <v>51</v>
      </c>
      <c r="L21" s="15"/>
      <c r="M21" s="15"/>
      <c r="N21" s="15"/>
      <c r="O21" s="15"/>
      <c r="P21" s="15"/>
      <c r="Q21" s="8" t="s">
        <v>26</v>
      </c>
      <c r="R21" s="17"/>
      <c r="S21" s="30" t="s">
        <v>26</v>
      </c>
    </row>
    <row r="22" spans="1:19" ht="33" customHeight="1">
      <c r="A22" s="50"/>
      <c r="B22" s="35">
        <v>16</v>
      </c>
      <c r="C22" s="40" t="s">
        <v>61</v>
      </c>
      <c r="D22" s="36" t="s">
        <v>62</v>
      </c>
      <c r="E22" s="36" t="s">
        <v>63</v>
      </c>
      <c r="F22" s="33" t="s">
        <v>25</v>
      </c>
      <c r="G22" s="9">
        <v>55</v>
      </c>
      <c r="H22" s="21"/>
      <c r="I22" s="24"/>
      <c r="J22" s="24"/>
      <c r="K22" s="8">
        <f t="shared" si="0"/>
        <v>55</v>
      </c>
      <c r="L22" s="15"/>
      <c r="M22" s="15"/>
      <c r="N22" s="15"/>
      <c r="O22" s="15"/>
      <c r="P22" s="15"/>
      <c r="Q22" s="8" t="s">
        <v>26</v>
      </c>
      <c r="R22" s="17"/>
      <c r="S22" s="30" t="s">
        <v>26</v>
      </c>
    </row>
    <row r="23" spans="1:19" ht="33" customHeight="1">
      <c r="A23" s="50"/>
      <c r="B23" s="35">
        <v>17</v>
      </c>
      <c r="C23" s="40" t="s">
        <v>64</v>
      </c>
      <c r="D23" s="40" t="s">
        <v>65</v>
      </c>
      <c r="E23" s="36" t="s">
        <v>66</v>
      </c>
      <c r="F23" s="33" t="s">
        <v>25</v>
      </c>
      <c r="G23" s="9">
        <v>36</v>
      </c>
      <c r="H23" s="21"/>
      <c r="I23" s="24"/>
      <c r="J23" s="24"/>
      <c r="K23" s="8">
        <f t="shared" si="0"/>
        <v>36</v>
      </c>
      <c r="L23" s="15"/>
      <c r="M23" s="15"/>
      <c r="N23" s="15"/>
      <c r="O23" s="15"/>
      <c r="P23" s="15"/>
      <c r="Q23" s="8" t="s">
        <v>26</v>
      </c>
      <c r="R23" s="17"/>
      <c r="S23" s="30" t="s">
        <v>26</v>
      </c>
    </row>
    <row r="24" spans="1:19" ht="33" customHeight="1">
      <c r="A24" s="50"/>
      <c r="B24" s="35">
        <v>18</v>
      </c>
      <c r="C24" s="40" t="s">
        <v>67</v>
      </c>
      <c r="D24" s="40" t="s">
        <v>65</v>
      </c>
      <c r="E24" s="36" t="s">
        <v>68</v>
      </c>
      <c r="F24" s="33" t="s">
        <v>25</v>
      </c>
      <c r="G24" s="9">
        <v>34</v>
      </c>
      <c r="H24" s="21"/>
      <c r="I24" s="24"/>
      <c r="J24" s="24"/>
      <c r="K24" s="8">
        <f t="shared" si="0"/>
        <v>34</v>
      </c>
      <c r="L24" s="15"/>
      <c r="M24" s="15"/>
      <c r="N24" s="15"/>
      <c r="O24" s="15"/>
      <c r="P24" s="15"/>
      <c r="Q24" s="8" t="s">
        <v>26</v>
      </c>
      <c r="R24" s="17"/>
      <c r="S24" s="30" t="s">
        <v>26</v>
      </c>
    </row>
    <row r="25" spans="1:19" ht="33" customHeight="1">
      <c r="A25" s="50"/>
      <c r="B25" s="35">
        <v>19</v>
      </c>
      <c r="C25" s="36" t="s">
        <v>69</v>
      </c>
      <c r="D25" s="36" t="s">
        <v>70</v>
      </c>
      <c r="E25" s="36" t="s">
        <v>63</v>
      </c>
      <c r="F25" s="33" t="s">
        <v>25</v>
      </c>
      <c r="G25" s="9">
        <v>35</v>
      </c>
      <c r="H25" s="21"/>
      <c r="I25" s="24"/>
      <c r="J25" s="24"/>
      <c r="K25" s="8">
        <f t="shared" si="0"/>
        <v>35</v>
      </c>
      <c r="L25" s="15"/>
      <c r="M25" s="15"/>
      <c r="N25" s="15"/>
      <c r="O25" s="15"/>
      <c r="P25" s="15"/>
      <c r="Q25" s="8" t="s">
        <v>26</v>
      </c>
      <c r="R25" s="17"/>
      <c r="S25" s="30" t="s">
        <v>26</v>
      </c>
    </row>
    <row r="26" spans="1:19" ht="33" customHeight="1">
      <c r="A26" s="50"/>
      <c r="B26" s="35">
        <v>20</v>
      </c>
      <c r="C26" s="40" t="s">
        <v>71</v>
      </c>
      <c r="D26" s="40" t="s">
        <v>72</v>
      </c>
      <c r="E26" s="36" t="s">
        <v>24</v>
      </c>
      <c r="F26" s="33" t="s">
        <v>25</v>
      </c>
      <c r="G26" s="9">
        <v>81</v>
      </c>
      <c r="H26" s="21"/>
      <c r="I26" s="24"/>
      <c r="J26" s="24"/>
      <c r="K26" s="8">
        <f t="shared" si="0"/>
        <v>81</v>
      </c>
      <c r="L26" s="15"/>
      <c r="M26" s="15"/>
      <c r="N26" s="15"/>
      <c r="O26" s="15"/>
      <c r="P26" s="15"/>
      <c r="Q26" s="8" t="s">
        <v>26</v>
      </c>
      <c r="R26" s="17"/>
      <c r="S26" s="30" t="s">
        <v>26</v>
      </c>
    </row>
    <row r="27" spans="1:19" ht="33" customHeight="1">
      <c r="A27" s="50"/>
      <c r="B27" s="35">
        <v>21</v>
      </c>
      <c r="C27" s="36" t="s">
        <v>73</v>
      </c>
      <c r="D27" s="36" t="s">
        <v>74</v>
      </c>
      <c r="E27" s="36" t="s">
        <v>68</v>
      </c>
      <c r="F27" s="33" t="s">
        <v>25</v>
      </c>
      <c r="G27" s="9">
        <v>32</v>
      </c>
      <c r="H27" s="21"/>
      <c r="I27" s="24"/>
      <c r="J27" s="24"/>
      <c r="K27" s="8">
        <f t="shared" si="0"/>
        <v>32</v>
      </c>
      <c r="L27" s="15"/>
      <c r="M27" s="15"/>
      <c r="N27" s="15"/>
      <c r="O27" s="15"/>
      <c r="P27" s="15"/>
      <c r="Q27" s="8" t="s">
        <v>26</v>
      </c>
      <c r="R27" s="17"/>
      <c r="S27" s="30" t="s">
        <v>26</v>
      </c>
    </row>
    <row r="28" spans="1:19" ht="33" customHeight="1">
      <c r="A28" s="50"/>
      <c r="B28" s="35">
        <v>22</v>
      </c>
      <c r="C28" s="36" t="s">
        <v>75</v>
      </c>
      <c r="D28" s="36" t="s">
        <v>76</v>
      </c>
      <c r="E28" s="36" t="s">
        <v>24</v>
      </c>
      <c r="F28" s="33" t="s">
        <v>25</v>
      </c>
      <c r="G28" s="9">
        <v>26</v>
      </c>
      <c r="H28" s="21"/>
      <c r="I28" s="24"/>
      <c r="J28" s="24"/>
      <c r="K28" s="8">
        <f t="shared" si="0"/>
        <v>26</v>
      </c>
      <c r="L28" s="15"/>
      <c r="M28" s="15"/>
      <c r="N28" s="15"/>
      <c r="O28" s="15"/>
      <c r="P28" s="15"/>
      <c r="Q28" s="8" t="s">
        <v>26</v>
      </c>
      <c r="R28" s="17"/>
      <c r="S28" s="30" t="s">
        <v>26</v>
      </c>
    </row>
    <row r="29" spans="1:19" ht="33" customHeight="1">
      <c r="A29" s="50"/>
      <c r="B29" s="35">
        <v>23</v>
      </c>
      <c r="C29" s="36" t="s">
        <v>77</v>
      </c>
      <c r="D29" s="36" t="s">
        <v>78</v>
      </c>
      <c r="E29" s="36" t="s">
        <v>79</v>
      </c>
      <c r="F29" s="33" t="s">
        <v>25</v>
      </c>
      <c r="G29" s="9">
        <v>40</v>
      </c>
      <c r="H29" s="21"/>
      <c r="I29" s="24"/>
      <c r="J29" s="24"/>
      <c r="K29" s="8">
        <f t="shared" si="0"/>
        <v>40</v>
      </c>
      <c r="L29" s="15"/>
      <c r="M29" s="15"/>
      <c r="N29" s="15"/>
      <c r="O29" s="15"/>
      <c r="P29" s="15"/>
      <c r="Q29" s="8" t="s">
        <v>26</v>
      </c>
      <c r="R29" s="17"/>
      <c r="S29" s="30" t="s">
        <v>26</v>
      </c>
    </row>
    <row r="30" spans="1:19" ht="33" customHeight="1">
      <c r="A30" s="50"/>
      <c r="B30" s="35">
        <v>24</v>
      </c>
      <c r="C30" s="36" t="s">
        <v>80</v>
      </c>
      <c r="D30" s="36" t="s">
        <v>81</v>
      </c>
      <c r="E30" s="36" t="s">
        <v>82</v>
      </c>
      <c r="F30" s="33" t="s">
        <v>25</v>
      </c>
      <c r="G30" s="9">
        <v>65</v>
      </c>
      <c r="H30" s="21"/>
      <c r="I30" s="24"/>
      <c r="J30" s="24"/>
      <c r="K30" s="8">
        <f t="shared" si="0"/>
        <v>65</v>
      </c>
      <c r="L30" s="15"/>
      <c r="M30" s="15"/>
      <c r="N30" s="15"/>
      <c r="O30" s="15"/>
      <c r="P30" s="15"/>
      <c r="Q30" s="8" t="s">
        <v>26</v>
      </c>
      <c r="R30" s="17"/>
      <c r="S30" s="30" t="s">
        <v>26</v>
      </c>
    </row>
    <row r="31" spans="1:19" ht="36.75" customHeight="1">
      <c r="A31" s="50" t="s">
        <v>21</v>
      </c>
      <c r="B31" s="35">
        <v>25</v>
      </c>
      <c r="C31" s="36" t="s">
        <v>83</v>
      </c>
      <c r="D31" s="36" t="s">
        <v>84</v>
      </c>
      <c r="E31" s="36" t="s">
        <v>24</v>
      </c>
      <c r="F31" s="33" t="s">
        <v>25</v>
      </c>
      <c r="G31" s="9">
        <v>68</v>
      </c>
      <c r="H31" s="21"/>
      <c r="I31" s="24"/>
      <c r="J31" s="24"/>
      <c r="K31" s="8">
        <f t="shared" si="0"/>
        <v>68</v>
      </c>
      <c r="L31" s="15"/>
      <c r="M31" s="15"/>
      <c r="N31" s="15"/>
      <c r="O31" s="15"/>
      <c r="P31" s="15"/>
      <c r="Q31" s="8" t="s">
        <v>26</v>
      </c>
      <c r="R31" s="17"/>
      <c r="S31" s="30" t="s">
        <v>26</v>
      </c>
    </row>
    <row r="32" spans="1:19" ht="40.5" customHeight="1">
      <c r="A32" s="50"/>
      <c r="B32" s="35">
        <v>26</v>
      </c>
      <c r="C32" s="36" t="s">
        <v>85</v>
      </c>
      <c r="D32" s="36" t="s">
        <v>84</v>
      </c>
      <c r="E32" s="36" t="s">
        <v>24</v>
      </c>
      <c r="F32" s="33" t="s">
        <v>25</v>
      </c>
      <c r="G32" s="9">
        <v>65</v>
      </c>
      <c r="H32" s="21"/>
      <c r="I32" s="24"/>
      <c r="J32" s="24"/>
      <c r="K32" s="8">
        <f t="shared" si="0"/>
        <v>65</v>
      </c>
      <c r="L32" s="15"/>
      <c r="M32" s="15"/>
      <c r="N32" s="15"/>
      <c r="O32" s="15"/>
      <c r="P32" s="15"/>
      <c r="Q32" s="8" t="s">
        <v>26</v>
      </c>
      <c r="R32" s="17"/>
      <c r="S32" s="30" t="s">
        <v>26</v>
      </c>
    </row>
    <row r="33" spans="1:19" ht="38.25" customHeight="1">
      <c r="A33" s="50"/>
      <c r="B33" s="35">
        <v>27</v>
      </c>
      <c r="C33" s="36" t="s">
        <v>86</v>
      </c>
      <c r="D33" s="36" t="s">
        <v>84</v>
      </c>
      <c r="E33" s="36" t="s">
        <v>68</v>
      </c>
      <c r="F33" s="33" t="s">
        <v>25</v>
      </c>
      <c r="G33" s="9">
        <v>55</v>
      </c>
      <c r="H33" s="21"/>
      <c r="I33" s="24"/>
      <c r="J33" s="24"/>
      <c r="K33" s="8">
        <f t="shared" si="0"/>
        <v>55</v>
      </c>
      <c r="L33" s="15"/>
      <c r="M33" s="15"/>
      <c r="N33" s="15"/>
      <c r="O33" s="15"/>
      <c r="P33" s="15"/>
      <c r="Q33" s="8" t="s">
        <v>26</v>
      </c>
      <c r="R33" s="17"/>
      <c r="S33" s="30" t="s">
        <v>26</v>
      </c>
    </row>
    <row r="34" spans="1:19" ht="33" customHeight="1">
      <c r="A34" s="50"/>
      <c r="B34" s="35">
        <v>28</v>
      </c>
      <c r="C34" s="36" t="s">
        <v>87</v>
      </c>
      <c r="D34" s="36" t="s">
        <v>88</v>
      </c>
      <c r="E34" s="36" t="s">
        <v>68</v>
      </c>
      <c r="F34" s="33" t="s">
        <v>25</v>
      </c>
      <c r="G34" s="9">
        <v>88</v>
      </c>
      <c r="H34" s="21"/>
      <c r="I34" s="24"/>
      <c r="J34" s="24"/>
      <c r="K34" s="8">
        <f t="shared" si="0"/>
        <v>88</v>
      </c>
      <c r="L34" s="15"/>
      <c r="M34" s="15"/>
      <c r="N34" s="15"/>
      <c r="O34" s="15"/>
      <c r="P34" s="15"/>
      <c r="Q34" s="8" t="s">
        <v>26</v>
      </c>
      <c r="R34" s="17"/>
      <c r="S34" s="30" t="s">
        <v>26</v>
      </c>
    </row>
    <row r="35" spans="1:19" ht="39" customHeight="1">
      <c r="A35" s="50"/>
      <c r="B35" s="35">
        <v>29</v>
      </c>
      <c r="C35" s="36" t="s">
        <v>89</v>
      </c>
      <c r="D35" s="36" t="s">
        <v>90</v>
      </c>
      <c r="E35" s="36" t="s">
        <v>24</v>
      </c>
      <c r="F35" s="33" t="s">
        <v>25</v>
      </c>
      <c r="G35" s="9">
        <v>159</v>
      </c>
      <c r="H35" s="21"/>
      <c r="I35" s="24"/>
      <c r="J35" s="24"/>
      <c r="K35" s="8">
        <f t="shared" si="0"/>
        <v>159</v>
      </c>
      <c r="L35" s="15"/>
      <c r="M35" s="15"/>
      <c r="N35" s="15"/>
      <c r="O35" s="15"/>
      <c r="P35" s="15"/>
      <c r="Q35" s="8" t="s">
        <v>26</v>
      </c>
      <c r="R35" s="17"/>
      <c r="S35" s="30" t="s">
        <v>26</v>
      </c>
    </row>
    <row r="36" spans="1:19" ht="33" customHeight="1">
      <c r="A36" s="50"/>
      <c r="B36" s="35">
        <v>30</v>
      </c>
      <c r="C36" s="36" t="s">
        <v>91</v>
      </c>
      <c r="D36" s="36" t="s">
        <v>92</v>
      </c>
      <c r="E36" s="36" t="s">
        <v>47</v>
      </c>
      <c r="F36" s="33" t="s">
        <v>25</v>
      </c>
      <c r="G36" s="9">
        <v>229</v>
      </c>
      <c r="H36" s="21"/>
      <c r="I36" s="24"/>
      <c r="J36" s="24"/>
      <c r="K36" s="8">
        <f t="shared" si="0"/>
        <v>229</v>
      </c>
      <c r="L36" s="15"/>
      <c r="M36" s="15"/>
      <c r="N36" s="15"/>
      <c r="O36" s="15"/>
      <c r="P36" s="15"/>
      <c r="Q36" s="8" t="s">
        <v>26</v>
      </c>
      <c r="R36" s="16"/>
      <c r="S36" s="30" t="s">
        <v>26</v>
      </c>
    </row>
    <row r="37" spans="1:19" ht="37.5" customHeight="1">
      <c r="A37" s="50"/>
      <c r="B37" s="35">
        <v>31</v>
      </c>
      <c r="C37" s="36" t="s">
        <v>93</v>
      </c>
      <c r="D37" s="36" t="s">
        <v>94</v>
      </c>
      <c r="E37" s="36" t="s">
        <v>95</v>
      </c>
      <c r="F37" s="33" t="s">
        <v>25</v>
      </c>
      <c r="G37" s="9">
        <v>28</v>
      </c>
      <c r="H37" s="21"/>
      <c r="I37" s="24"/>
      <c r="J37" s="24"/>
      <c r="K37" s="8">
        <f t="shared" si="0"/>
        <v>28</v>
      </c>
      <c r="L37" s="15"/>
      <c r="M37" s="15"/>
      <c r="N37" s="15"/>
      <c r="O37" s="15"/>
      <c r="P37" s="15"/>
      <c r="Q37" s="8" t="s">
        <v>26</v>
      </c>
      <c r="R37" s="17"/>
      <c r="S37" s="30" t="s">
        <v>26</v>
      </c>
    </row>
    <row r="38" spans="1:19" ht="47.25" customHeight="1">
      <c r="A38" s="50"/>
      <c r="B38" s="35">
        <v>32</v>
      </c>
      <c r="C38" s="36" t="s">
        <v>96</v>
      </c>
      <c r="D38" s="36" t="s">
        <v>84</v>
      </c>
      <c r="E38" s="36" t="s">
        <v>29</v>
      </c>
      <c r="F38" s="33" t="s">
        <v>25</v>
      </c>
      <c r="G38" s="9">
        <v>78</v>
      </c>
      <c r="H38" s="21"/>
      <c r="I38" s="24"/>
      <c r="J38" s="24"/>
      <c r="K38" s="8">
        <f t="shared" si="0"/>
        <v>78</v>
      </c>
      <c r="L38" s="15"/>
      <c r="M38" s="15"/>
      <c r="N38" s="15"/>
      <c r="O38" s="15"/>
      <c r="P38" s="15"/>
      <c r="Q38" s="8" t="s">
        <v>26</v>
      </c>
      <c r="R38" s="17"/>
      <c r="S38" s="30" t="s">
        <v>26</v>
      </c>
    </row>
    <row r="39" spans="1:19" ht="40.5" customHeight="1">
      <c r="A39" s="50"/>
      <c r="B39" s="35">
        <v>33</v>
      </c>
      <c r="C39" s="36" t="s">
        <v>97</v>
      </c>
      <c r="D39" s="36" t="s">
        <v>76</v>
      </c>
      <c r="E39" s="36" t="s">
        <v>63</v>
      </c>
      <c r="F39" s="33" t="s">
        <v>25</v>
      </c>
      <c r="G39" s="9">
        <v>68</v>
      </c>
      <c r="H39" s="21"/>
      <c r="I39" s="24"/>
      <c r="J39" s="24"/>
      <c r="K39" s="8">
        <f t="shared" ref="K39:K70" si="1">G39+H39+I39+J39</f>
        <v>68</v>
      </c>
      <c r="L39" s="15"/>
      <c r="M39" s="15"/>
      <c r="N39" s="15"/>
      <c r="O39" s="15"/>
      <c r="P39" s="15"/>
      <c r="Q39" s="8" t="s">
        <v>26</v>
      </c>
      <c r="R39" s="17"/>
      <c r="S39" s="30" t="s">
        <v>26</v>
      </c>
    </row>
    <row r="40" spans="1:19" ht="33" customHeight="1">
      <c r="A40" s="50"/>
      <c r="B40" s="35">
        <v>34</v>
      </c>
      <c r="C40" s="40" t="s">
        <v>98</v>
      </c>
      <c r="D40" s="36" t="s">
        <v>99</v>
      </c>
      <c r="E40" s="36" t="s">
        <v>79</v>
      </c>
      <c r="F40" s="33" t="s">
        <v>25</v>
      </c>
      <c r="G40" s="9">
        <v>50</v>
      </c>
      <c r="H40" s="21"/>
      <c r="I40" s="24"/>
      <c r="J40" s="24"/>
      <c r="K40" s="8">
        <f t="shared" si="1"/>
        <v>50</v>
      </c>
      <c r="L40" s="15"/>
      <c r="M40" s="15"/>
      <c r="N40" s="15"/>
      <c r="O40" s="15"/>
      <c r="P40" s="15"/>
      <c r="Q40" s="8" t="s">
        <v>26</v>
      </c>
      <c r="R40" s="17"/>
      <c r="S40" s="30" t="s">
        <v>26</v>
      </c>
    </row>
    <row r="41" spans="1:19" ht="39.75" customHeight="1">
      <c r="A41" s="50"/>
      <c r="B41" s="35">
        <v>35</v>
      </c>
      <c r="C41" s="36" t="s">
        <v>100</v>
      </c>
      <c r="D41" s="36" t="s">
        <v>101</v>
      </c>
      <c r="E41" s="36" t="s">
        <v>24</v>
      </c>
      <c r="F41" s="33" t="s">
        <v>25</v>
      </c>
      <c r="G41" s="9">
        <v>40</v>
      </c>
      <c r="H41" s="21"/>
      <c r="I41" s="24"/>
      <c r="J41" s="24"/>
      <c r="K41" s="8">
        <f t="shared" si="1"/>
        <v>40</v>
      </c>
      <c r="L41" s="15"/>
      <c r="M41" s="15"/>
      <c r="N41" s="15"/>
      <c r="O41" s="15"/>
      <c r="P41" s="15"/>
      <c r="Q41" s="8" t="s">
        <v>26</v>
      </c>
      <c r="R41" s="17"/>
      <c r="S41" s="30" t="s">
        <v>26</v>
      </c>
    </row>
    <row r="42" spans="1:19" ht="45.75" customHeight="1">
      <c r="A42" s="50" t="s">
        <v>21</v>
      </c>
      <c r="B42" s="35">
        <v>36</v>
      </c>
      <c r="C42" s="36" t="s">
        <v>102</v>
      </c>
      <c r="D42" s="36" t="s">
        <v>103</v>
      </c>
      <c r="E42" s="36" t="s">
        <v>24</v>
      </c>
      <c r="F42" s="33" t="s">
        <v>25</v>
      </c>
      <c r="G42" s="9">
        <v>140</v>
      </c>
      <c r="H42" s="9"/>
      <c r="I42" s="24"/>
      <c r="J42" s="24"/>
      <c r="K42" s="8">
        <f t="shared" si="1"/>
        <v>140</v>
      </c>
      <c r="L42" s="15"/>
      <c r="M42" s="15"/>
      <c r="N42" s="15"/>
      <c r="O42" s="15"/>
      <c r="P42" s="15"/>
      <c r="Q42" s="8" t="s">
        <v>26</v>
      </c>
      <c r="R42" s="17"/>
      <c r="S42" s="30" t="s">
        <v>26</v>
      </c>
    </row>
    <row r="43" spans="1:19" ht="39" customHeight="1">
      <c r="A43" s="50"/>
      <c r="B43" s="35">
        <v>37</v>
      </c>
      <c r="C43" s="36" t="s">
        <v>104</v>
      </c>
      <c r="D43" s="40" t="s">
        <v>105</v>
      </c>
      <c r="E43" s="36" t="s">
        <v>63</v>
      </c>
      <c r="F43" s="33" t="s">
        <v>25</v>
      </c>
      <c r="G43" s="9">
        <v>170</v>
      </c>
      <c r="H43" s="9"/>
      <c r="I43" s="24"/>
      <c r="J43" s="24"/>
      <c r="K43" s="8">
        <f t="shared" si="1"/>
        <v>170</v>
      </c>
      <c r="L43" s="15"/>
      <c r="M43" s="15"/>
      <c r="N43" s="15"/>
      <c r="O43" s="15"/>
      <c r="P43" s="15"/>
      <c r="Q43" s="8" t="s">
        <v>26</v>
      </c>
      <c r="R43" s="17"/>
      <c r="S43" s="30" t="s">
        <v>26</v>
      </c>
    </row>
    <row r="44" spans="1:19" ht="39" customHeight="1">
      <c r="A44" s="50"/>
      <c r="B44" s="35">
        <v>38</v>
      </c>
      <c r="C44" s="36" t="s">
        <v>106</v>
      </c>
      <c r="D44" s="36" t="s">
        <v>107</v>
      </c>
      <c r="E44" s="36" t="s">
        <v>68</v>
      </c>
      <c r="F44" s="33" t="s">
        <v>25</v>
      </c>
      <c r="G44" s="9">
        <v>150</v>
      </c>
      <c r="H44" s="9"/>
      <c r="I44" s="24"/>
      <c r="J44" s="24"/>
      <c r="K44" s="8">
        <f t="shared" si="1"/>
        <v>150</v>
      </c>
      <c r="L44" s="15"/>
      <c r="M44" s="15"/>
      <c r="N44" s="15"/>
      <c r="O44" s="15"/>
      <c r="P44" s="15"/>
      <c r="Q44" s="8" t="s">
        <v>26</v>
      </c>
      <c r="R44" s="16"/>
      <c r="S44" s="30" t="s">
        <v>26</v>
      </c>
    </row>
    <row r="45" spans="1:19" ht="33" customHeight="1">
      <c r="A45" s="50"/>
      <c r="B45" s="35">
        <v>39</v>
      </c>
      <c r="C45" s="36" t="s">
        <v>108</v>
      </c>
      <c r="D45" s="36" t="s">
        <v>109</v>
      </c>
      <c r="E45" s="36" t="s">
        <v>24</v>
      </c>
      <c r="F45" s="33" t="s">
        <v>25</v>
      </c>
      <c r="G45" s="9">
        <v>70</v>
      </c>
      <c r="H45" s="9"/>
      <c r="I45" s="24"/>
      <c r="J45" s="24"/>
      <c r="K45" s="8">
        <f t="shared" si="1"/>
        <v>70</v>
      </c>
      <c r="L45" s="15"/>
      <c r="M45" s="15"/>
      <c r="N45" s="15"/>
      <c r="O45" s="15"/>
      <c r="P45" s="15"/>
      <c r="Q45" s="8" t="s">
        <v>26</v>
      </c>
      <c r="R45" s="17"/>
      <c r="S45" s="30" t="s">
        <v>26</v>
      </c>
    </row>
    <row r="46" spans="1:19" ht="33" customHeight="1">
      <c r="A46" s="50"/>
      <c r="B46" s="35">
        <v>40</v>
      </c>
      <c r="C46" s="36" t="s">
        <v>110</v>
      </c>
      <c r="D46" s="36" t="s">
        <v>111</v>
      </c>
      <c r="E46" s="36" t="s">
        <v>24</v>
      </c>
      <c r="F46" s="33" t="s">
        <v>25</v>
      </c>
      <c r="G46" s="9">
        <v>17</v>
      </c>
      <c r="H46" s="21"/>
      <c r="I46" s="24"/>
      <c r="J46" s="24"/>
      <c r="K46" s="8">
        <f t="shared" si="1"/>
        <v>17</v>
      </c>
      <c r="L46" s="15"/>
      <c r="M46" s="15"/>
      <c r="N46" s="15"/>
      <c r="O46" s="15"/>
      <c r="P46" s="15"/>
      <c r="Q46" s="8" t="s">
        <v>26</v>
      </c>
      <c r="R46" s="17"/>
      <c r="S46" s="30" t="s">
        <v>26</v>
      </c>
    </row>
    <row r="47" spans="1:19" ht="33" customHeight="1">
      <c r="A47" s="50"/>
      <c r="B47" s="35">
        <v>41</v>
      </c>
      <c r="C47" s="36" t="s">
        <v>112</v>
      </c>
      <c r="D47" s="36" t="s">
        <v>84</v>
      </c>
      <c r="E47" s="36" t="s">
        <v>113</v>
      </c>
      <c r="F47" s="33" t="s">
        <v>25</v>
      </c>
      <c r="G47" s="9">
        <v>13</v>
      </c>
      <c r="H47" s="21"/>
      <c r="I47" s="24"/>
      <c r="J47" s="24"/>
      <c r="K47" s="8">
        <f t="shared" si="1"/>
        <v>13</v>
      </c>
      <c r="L47" s="15"/>
      <c r="M47" s="15"/>
      <c r="N47" s="15"/>
      <c r="O47" s="15"/>
      <c r="P47" s="15"/>
      <c r="Q47" s="8" t="s">
        <v>26</v>
      </c>
      <c r="R47" s="17"/>
      <c r="S47" s="30" t="s">
        <v>26</v>
      </c>
    </row>
    <row r="48" spans="1:19" ht="42" customHeight="1">
      <c r="A48" s="50"/>
      <c r="B48" s="35">
        <v>42</v>
      </c>
      <c r="C48" s="36" t="s">
        <v>114</v>
      </c>
      <c r="D48" s="36" t="s">
        <v>90</v>
      </c>
      <c r="E48" s="36" t="s">
        <v>63</v>
      </c>
      <c r="F48" s="33" t="s">
        <v>25</v>
      </c>
      <c r="G48" s="9">
        <v>18</v>
      </c>
      <c r="H48" s="21"/>
      <c r="I48" s="24"/>
      <c r="J48" s="24"/>
      <c r="K48" s="8">
        <f t="shared" si="1"/>
        <v>18</v>
      </c>
      <c r="L48" s="15"/>
      <c r="M48" s="15"/>
      <c r="N48" s="15"/>
      <c r="O48" s="15"/>
      <c r="P48" s="15"/>
      <c r="Q48" s="8" t="s">
        <v>26</v>
      </c>
      <c r="R48" s="17"/>
      <c r="S48" s="30" t="s">
        <v>26</v>
      </c>
    </row>
    <row r="49" spans="1:19" ht="36.75" customHeight="1">
      <c r="A49" s="50"/>
      <c r="B49" s="35">
        <v>43</v>
      </c>
      <c r="C49" s="36" t="s">
        <v>115</v>
      </c>
      <c r="D49" s="40" t="s">
        <v>72</v>
      </c>
      <c r="E49" s="36" t="s">
        <v>116</v>
      </c>
      <c r="F49" s="33" t="s">
        <v>25</v>
      </c>
      <c r="G49" s="9">
        <v>13</v>
      </c>
      <c r="H49" s="21"/>
      <c r="I49" s="24"/>
      <c r="J49" s="24"/>
      <c r="K49" s="8">
        <f t="shared" si="1"/>
        <v>13</v>
      </c>
      <c r="L49" s="15"/>
      <c r="M49" s="15"/>
      <c r="N49" s="15"/>
      <c r="O49" s="15"/>
      <c r="P49" s="15"/>
      <c r="Q49" s="8" t="s">
        <v>26</v>
      </c>
      <c r="R49" s="17"/>
      <c r="S49" s="30" t="s">
        <v>26</v>
      </c>
    </row>
    <row r="50" spans="1:19" ht="42" customHeight="1">
      <c r="A50" s="50"/>
      <c r="B50" s="35">
        <v>44</v>
      </c>
      <c r="C50" s="36" t="s">
        <v>117</v>
      </c>
      <c r="D50" s="36" t="s">
        <v>118</v>
      </c>
      <c r="E50" s="36" t="s">
        <v>24</v>
      </c>
      <c r="F50" s="33" t="s">
        <v>25</v>
      </c>
      <c r="G50" s="9">
        <v>23</v>
      </c>
      <c r="H50" s="21"/>
      <c r="I50" s="24"/>
      <c r="J50" s="24"/>
      <c r="K50" s="8">
        <f t="shared" si="1"/>
        <v>23</v>
      </c>
      <c r="L50" s="15"/>
      <c r="M50" s="15"/>
      <c r="N50" s="15"/>
      <c r="O50" s="15"/>
      <c r="P50" s="15"/>
      <c r="Q50" s="8" t="s">
        <v>26</v>
      </c>
      <c r="R50" s="16"/>
      <c r="S50" s="30" t="s">
        <v>26</v>
      </c>
    </row>
    <row r="51" spans="1:19" ht="44.25" customHeight="1">
      <c r="A51" s="50"/>
      <c r="B51" s="35">
        <v>45</v>
      </c>
      <c r="C51" s="36" t="s">
        <v>119</v>
      </c>
      <c r="D51" s="36" t="s">
        <v>107</v>
      </c>
      <c r="E51" s="36" t="s">
        <v>63</v>
      </c>
      <c r="F51" s="33" t="s">
        <v>25</v>
      </c>
      <c r="G51" s="9">
        <v>184</v>
      </c>
      <c r="H51" s="21"/>
      <c r="I51" s="24"/>
      <c r="J51" s="24"/>
      <c r="K51" s="8">
        <f t="shared" si="1"/>
        <v>184</v>
      </c>
      <c r="L51" s="15"/>
      <c r="M51" s="15"/>
      <c r="N51" s="15"/>
      <c r="O51" s="15"/>
      <c r="P51" s="15"/>
      <c r="Q51" s="8" t="s">
        <v>26</v>
      </c>
      <c r="R51" s="16"/>
      <c r="S51" s="30" t="s">
        <v>26</v>
      </c>
    </row>
    <row r="52" spans="1:19" ht="39" customHeight="1">
      <c r="A52" s="50"/>
      <c r="B52" s="35">
        <v>46</v>
      </c>
      <c r="C52" s="36" t="s">
        <v>120</v>
      </c>
      <c r="D52" s="36" t="s">
        <v>101</v>
      </c>
      <c r="E52" s="36" t="s">
        <v>121</v>
      </c>
      <c r="F52" s="33" t="s">
        <v>25</v>
      </c>
      <c r="G52" s="9">
        <v>135</v>
      </c>
      <c r="H52" s="21"/>
      <c r="I52" s="24"/>
      <c r="J52" s="24"/>
      <c r="K52" s="8">
        <f t="shared" si="1"/>
        <v>135</v>
      </c>
      <c r="L52" s="15"/>
      <c r="M52" s="15"/>
      <c r="N52" s="15"/>
      <c r="O52" s="15"/>
      <c r="P52" s="15"/>
      <c r="Q52" s="8" t="s">
        <v>26</v>
      </c>
      <c r="R52" s="16"/>
      <c r="S52" s="30" t="s">
        <v>26</v>
      </c>
    </row>
    <row r="53" spans="1:19" ht="39" customHeight="1">
      <c r="A53" s="50" t="s">
        <v>21</v>
      </c>
      <c r="B53" s="35">
        <v>47</v>
      </c>
      <c r="C53" s="36" t="s">
        <v>122</v>
      </c>
      <c r="D53" s="36" t="s">
        <v>123</v>
      </c>
      <c r="E53" s="36" t="s">
        <v>116</v>
      </c>
      <c r="F53" s="33" t="s">
        <v>25</v>
      </c>
      <c r="G53" s="9">
        <v>76</v>
      </c>
      <c r="H53" s="9">
        <v>47</v>
      </c>
      <c r="I53" s="24"/>
      <c r="J53" s="24"/>
      <c r="K53" s="8">
        <f t="shared" si="1"/>
        <v>123</v>
      </c>
      <c r="L53" s="15"/>
      <c r="M53" s="15"/>
      <c r="N53" s="15"/>
      <c r="O53" s="15"/>
      <c r="P53" s="15"/>
      <c r="Q53" s="8" t="s">
        <v>26</v>
      </c>
      <c r="R53" s="16"/>
      <c r="S53" s="30" t="s">
        <v>26</v>
      </c>
    </row>
    <row r="54" spans="1:19" ht="33" customHeight="1">
      <c r="A54" s="50"/>
      <c r="B54" s="35">
        <v>48</v>
      </c>
      <c r="C54" s="36" t="s">
        <v>124</v>
      </c>
      <c r="D54" s="36" t="s">
        <v>125</v>
      </c>
      <c r="E54" s="36" t="s">
        <v>57</v>
      </c>
      <c r="F54" s="33" t="s">
        <v>25</v>
      </c>
      <c r="G54" s="9"/>
      <c r="H54" s="9">
        <v>82</v>
      </c>
      <c r="I54" s="24"/>
      <c r="J54" s="24"/>
      <c r="K54" s="8">
        <f t="shared" si="1"/>
        <v>82</v>
      </c>
      <c r="L54" s="15"/>
      <c r="M54" s="15"/>
      <c r="N54" s="15"/>
      <c r="O54" s="15"/>
      <c r="P54" s="15"/>
      <c r="Q54" s="8" t="s">
        <v>26</v>
      </c>
      <c r="R54" s="16"/>
      <c r="S54" s="30" t="s">
        <v>26</v>
      </c>
    </row>
    <row r="55" spans="1:19" ht="33" customHeight="1">
      <c r="A55" s="50"/>
      <c r="B55" s="35">
        <v>49</v>
      </c>
      <c r="C55" s="36" t="s">
        <v>126</v>
      </c>
      <c r="D55" s="36" t="s">
        <v>125</v>
      </c>
      <c r="E55" s="36" t="s">
        <v>57</v>
      </c>
      <c r="F55" s="33" t="s">
        <v>25</v>
      </c>
      <c r="G55" s="9"/>
      <c r="H55" s="9">
        <v>160</v>
      </c>
      <c r="I55" s="24"/>
      <c r="J55" s="24"/>
      <c r="K55" s="8">
        <f t="shared" si="1"/>
        <v>160</v>
      </c>
      <c r="L55" s="15"/>
      <c r="M55" s="15"/>
      <c r="N55" s="15"/>
      <c r="O55" s="15"/>
      <c r="P55" s="15"/>
      <c r="Q55" s="8" t="s">
        <v>26</v>
      </c>
      <c r="R55" s="16"/>
      <c r="S55" s="30" t="s">
        <v>26</v>
      </c>
    </row>
    <row r="56" spans="1:19" ht="38.25" customHeight="1">
      <c r="A56" s="50"/>
      <c r="B56" s="35">
        <v>50</v>
      </c>
      <c r="C56" s="36" t="s">
        <v>127</v>
      </c>
      <c r="D56" s="36" t="s">
        <v>125</v>
      </c>
      <c r="E56" s="36" t="s">
        <v>116</v>
      </c>
      <c r="F56" s="33" t="s">
        <v>25</v>
      </c>
      <c r="G56" s="9"/>
      <c r="H56" s="9">
        <v>150</v>
      </c>
      <c r="I56" s="24"/>
      <c r="J56" s="24"/>
      <c r="K56" s="8">
        <f t="shared" si="1"/>
        <v>150</v>
      </c>
      <c r="L56" s="15"/>
      <c r="M56" s="15"/>
      <c r="N56" s="15"/>
      <c r="O56" s="15"/>
      <c r="P56" s="15"/>
      <c r="Q56" s="8" t="s">
        <v>26</v>
      </c>
      <c r="R56" s="16"/>
      <c r="S56" s="30" t="s">
        <v>26</v>
      </c>
    </row>
    <row r="57" spans="1:19" ht="33" customHeight="1">
      <c r="A57" s="50"/>
      <c r="B57" s="35">
        <v>51</v>
      </c>
      <c r="C57" s="40" t="s">
        <v>128</v>
      </c>
      <c r="D57" s="36" t="s">
        <v>129</v>
      </c>
      <c r="E57" s="36" t="s">
        <v>130</v>
      </c>
      <c r="F57" s="33" t="s">
        <v>25</v>
      </c>
      <c r="G57" s="9"/>
      <c r="H57" s="9">
        <v>100</v>
      </c>
      <c r="I57" s="24"/>
      <c r="J57" s="24"/>
      <c r="K57" s="8">
        <f t="shared" si="1"/>
        <v>100</v>
      </c>
      <c r="L57" s="15"/>
      <c r="M57" s="15"/>
      <c r="N57" s="15"/>
      <c r="O57" s="15"/>
      <c r="P57" s="15"/>
      <c r="Q57" s="8" t="s">
        <v>26</v>
      </c>
      <c r="R57" s="16"/>
      <c r="S57" s="30" t="s">
        <v>26</v>
      </c>
    </row>
    <row r="58" spans="1:19" ht="33" customHeight="1">
      <c r="A58" s="50"/>
      <c r="B58" s="35">
        <v>52</v>
      </c>
      <c r="C58" s="36" t="s">
        <v>131</v>
      </c>
      <c r="D58" s="36" t="s">
        <v>132</v>
      </c>
      <c r="E58" s="36" t="s">
        <v>133</v>
      </c>
      <c r="F58" s="33" t="s">
        <v>25</v>
      </c>
      <c r="G58" s="9"/>
      <c r="H58" s="9">
        <v>100</v>
      </c>
      <c r="I58" s="24"/>
      <c r="J58" s="24"/>
      <c r="K58" s="8">
        <f t="shared" si="1"/>
        <v>100</v>
      </c>
      <c r="L58" s="15"/>
      <c r="M58" s="15"/>
      <c r="N58" s="15"/>
      <c r="O58" s="15"/>
      <c r="P58" s="15"/>
      <c r="Q58" s="8" t="s">
        <v>26</v>
      </c>
      <c r="R58" s="16"/>
      <c r="S58" s="30" t="s">
        <v>26</v>
      </c>
    </row>
    <row r="59" spans="1:19" ht="33" customHeight="1">
      <c r="A59" s="50"/>
      <c r="B59" s="35">
        <v>53</v>
      </c>
      <c r="C59" s="36" t="s">
        <v>134</v>
      </c>
      <c r="D59" s="36" t="s">
        <v>135</v>
      </c>
      <c r="E59" s="36" t="s">
        <v>133</v>
      </c>
      <c r="F59" s="33" t="s">
        <v>25</v>
      </c>
      <c r="G59" s="9"/>
      <c r="H59" s="9">
        <v>100</v>
      </c>
      <c r="I59" s="24"/>
      <c r="J59" s="24"/>
      <c r="K59" s="8">
        <f t="shared" si="1"/>
        <v>100</v>
      </c>
      <c r="L59" s="15"/>
      <c r="M59" s="15"/>
      <c r="N59" s="15"/>
      <c r="O59" s="15"/>
      <c r="P59" s="15"/>
      <c r="Q59" s="8" t="s">
        <v>26</v>
      </c>
      <c r="R59" s="16"/>
      <c r="S59" s="30" t="s">
        <v>26</v>
      </c>
    </row>
    <row r="60" spans="1:19" ht="36" customHeight="1">
      <c r="A60" s="50"/>
      <c r="B60" s="35">
        <v>54</v>
      </c>
      <c r="C60" s="36" t="s">
        <v>136</v>
      </c>
      <c r="D60" s="36" t="s">
        <v>137</v>
      </c>
      <c r="E60" s="36" t="s">
        <v>133</v>
      </c>
      <c r="F60" s="33" t="s">
        <v>25</v>
      </c>
      <c r="G60" s="9"/>
      <c r="H60" s="9">
        <v>125</v>
      </c>
      <c r="I60" s="24"/>
      <c r="J60" s="24"/>
      <c r="K60" s="8">
        <f t="shared" si="1"/>
        <v>125</v>
      </c>
      <c r="L60" s="15"/>
      <c r="M60" s="15"/>
      <c r="N60" s="15"/>
      <c r="O60" s="15"/>
      <c r="P60" s="15"/>
      <c r="Q60" s="8" t="s">
        <v>26</v>
      </c>
      <c r="R60" s="16"/>
      <c r="S60" s="30" t="s">
        <v>26</v>
      </c>
    </row>
    <row r="61" spans="1:19" ht="27.75" customHeight="1">
      <c r="A61" s="57" t="s">
        <v>138</v>
      </c>
      <c r="B61" s="58"/>
      <c r="C61" s="58"/>
      <c r="D61" s="58"/>
      <c r="E61" s="58"/>
      <c r="F61" s="59"/>
      <c r="G61" s="27">
        <f>SUM(G7:G60)</f>
        <v>3697</v>
      </c>
      <c r="H61" s="27">
        <f>SUM(H7:H60)</f>
        <v>864</v>
      </c>
      <c r="I61" s="27">
        <f>SUM(I7:I60)</f>
        <v>0</v>
      </c>
      <c r="J61" s="27">
        <f>SUM(J7:J60)</f>
        <v>0</v>
      </c>
      <c r="K61" s="27">
        <f>SUM(K7:K60)</f>
        <v>4561</v>
      </c>
      <c r="L61" s="10"/>
      <c r="M61" s="10"/>
      <c r="N61" s="10"/>
      <c r="O61" s="18"/>
      <c r="P61" s="10"/>
      <c r="Q61" s="11"/>
      <c r="R61" s="20"/>
      <c r="S61" s="29"/>
    </row>
    <row r="62" spans="1:19" ht="49.5" customHeight="1">
      <c r="A62" s="50" t="s">
        <v>139</v>
      </c>
      <c r="B62" s="35">
        <v>55</v>
      </c>
      <c r="C62" s="36" t="s">
        <v>140</v>
      </c>
      <c r="D62" s="38" t="s">
        <v>141</v>
      </c>
      <c r="E62" s="38" t="s">
        <v>142</v>
      </c>
      <c r="F62" s="33" t="s">
        <v>143</v>
      </c>
      <c r="G62" s="15"/>
      <c r="H62" s="19">
        <v>350</v>
      </c>
      <c r="I62" s="8">
        <v>200</v>
      </c>
      <c r="J62" s="15"/>
      <c r="K62" s="8">
        <f>G62+H62+I62+J62</f>
        <v>550</v>
      </c>
      <c r="L62" s="15"/>
      <c r="M62" s="15"/>
      <c r="N62" s="15"/>
      <c r="O62" s="15"/>
      <c r="P62" s="15"/>
      <c r="Q62" s="8" t="s">
        <v>26</v>
      </c>
      <c r="R62" s="17"/>
      <c r="S62" s="32"/>
    </row>
    <row r="63" spans="1:19" ht="54" customHeight="1">
      <c r="A63" s="50"/>
      <c r="B63" s="35">
        <v>56</v>
      </c>
      <c r="C63" s="36" t="s">
        <v>144</v>
      </c>
      <c r="D63" s="36" t="s">
        <v>145</v>
      </c>
      <c r="E63" s="38" t="s">
        <v>146</v>
      </c>
      <c r="F63" s="33" t="s">
        <v>143</v>
      </c>
      <c r="G63" s="15"/>
      <c r="H63" s="19">
        <v>323</v>
      </c>
      <c r="I63" s="8"/>
      <c r="J63" s="15"/>
      <c r="K63" s="8">
        <f>G63+H63+I63+J63</f>
        <v>323</v>
      </c>
      <c r="L63" s="15"/>
      <c r="M63" s="15"/>
      <c r="N63" s="15"/>
      <c r="O63" s="15"/>
      <c r="P63" s="15"/>
      <c r="Q63" s="8" t="s">
        <v>26</v>
      </c>
      <c r="R63" s="16"/>
      <c r="S63" s="32"/>
    </row>
    <row r="64" spans="1:19" ht="36" customHeight="1">
      <c r="A64" s="60" t="s">
        <v>147</v>
      </c>
      <c r="B64" s="61"/>
      <c r="C64" s="61"/>
      <c r="D64" s="61"/>
      <c r="E64" s="61"/>
      <c r="F64" s="62"/>
      <c r="G64" s="12">
        <f>SUM(G62:G63)</f>
        <v>0</v>
      </c>
      <c r="H64" s="12">
        <f>SUM(H62:H63)</f>
        <v>673</v>
      </c>
      <c r="I64" s="12">
        <f>SUM(I62:I63)</f>
        <v>200</v>
      </c>
      <c r="J64" s="12">
        <f>SUM(J62:J63)</f>
        <v>0</v>
      </c>
      <c r="K64" s="12">
        <f>SUM(K62:K63)</f>
        <v>873</v>
      </c>
      <c r="L64" s="13"/>
      <c r="M64" s="13"/>
      <c r="N64" s="13"/>
      <c r="O64" s="13"/>
      <c r="P64" s="26"/>
      <c r="Q64" s="5"/>
      <c r="R64" s="4"/>
      <c r="S64" s="22"/>
    </row>
    <row r="65" spans="1:19" ht="36" customHeight="1">
      <c r="A65" s="60" t="s">
        <v>148</v>
      </c>
      <c r="B65" s="61"/>
      <c r="C65" s="61"/>
      <c r="D65" s="61"/>
      <c r="E65" s="61"/>
      <c r="F65" s="62"/>
      <c r="G65" s="14">
        <f>G61+G64</f>
        <v>3697</v>
      </c>
      <c r="H65" s="14">
        <f>H61+H64</f>
        <v>1537</v>
      </c>
      <c r="I65" s="14">
        <f>I61+I64</f>
        <v>200</v>
      </c>
      <c r="J65" s="14">
        <f>J61+J64</f>
        <v>0</v>
      </c>
      <c r="K65" s="14">
        <f>K61+K64</f>
        <v>5434</v>
      </c>
      <c r="L65" s="13"/>
      <c r="M65" s="13"/>
      <c r="N65" s="13"/>
      <c r="O65" s="13"/>
      <c r="P65" s="26"/>
      <c r="Q65" s="5"/>
      <c r="R65" s="4"/>
      <c r="S65" s="22"/>
    </row>
    <row r="66" spans="1:19" ht="34.5" customHeight="1">
      <c r="S66" s="22"/>
    </row>
    <row r="67" spans="1:19" s="1" customFormat="1" ht="34.5" customHeight="1">
      <c r="A67" s="28"/>
      <c r="B67" s="28"/>
      <c r="F67" s="2"/>
      <c r="K67" s="3"/>
      <c r="S67" s="23">
        <v>1870</v>
      </c>
    </row>
    <row r="68" spans="1:19" ht="34.5" customHeight="1">
      <c r="S68" s="23" t="e">
        <f>S67+#REF!</f>
        <v>#REF!</v>
      </c>
    </row>
    <row r="69" spans="1:19" ht="34.5" customHeight="1"/>
    <row r="70" spans="1:19" ht="34.5" customHeight="1"/>
    <row r="71" spans="1:19" ht="34.5" customHeight="1"/>
    <row r="72" spans="1:19" ht="34.5" customHeight="1"/>
    <row r="73" spans="1:19" ht="26.25" customHeight="1"/>
    <row r="75" spans="1:19" ht="13.5" customHeight="1"/>
  </sheetData>
  <mergeCells count="24">
    <mergeCell ref="A7:A18"/>
    <mergeCell ref="B4:B6"/>
    <mergeCell ref="A61:F61"/>
    <mergeCell ref="A64:F64"/>
    <mergeCell ref="A65:F65"/>
    <mergeCell ref="A62:A63"/>
    <mergeCell ref="A42:A52"/>
    <mergeCell ref="A53:A60"/>
    <mergeCell ref="A19:A30"/>
    <mergeCell ref="A31:A41"/>
    <mergeCell ref="A1:C1"/>
    <mergeCell ref="Q4:Q6"/>
    <mergeCell ref="S4:S6"/>
    <mergeCell ref="A4:A6"/>
    <mergeCell ref="R4:R6"/>
    <mergeCell ref="L5:O5"/>
    <mergeCell ref="P5:P6"/>
    <mergeCell ref="G5:K5"/>
    <mergeCell ref="A2:S2"/>
    <mergeCell ref="G4:P4"/>
    <mergeCell ref="E4:E6"/>
    <mergeCell ref="F4:F6"/>
    <mergeCell ref="D4:D6"/>
    <mergeCell ref="C4:C6"/>
  </mergeCells>
  <phoneticPr fontId="0" type="noConversion"/>
  <printOptions horizontalCentered="1"/>
  <pageMargins left="0.11804080384922779" right="0.11804080384922779" top="0.98390475971492264" bottom="0.78740157480314965" header="0.31523838287263406" footer="0.27565998355234705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0" type="noConversion"/>
  <pageMargins left="0.69921814550564987" right="0.69921814550564987" top="0.74990626395218019" bottom="0.74990626395218019" header="0.29996251027415122" footer="0.2999625102741512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0" type="noConversion"/>
  <pageMargins left="0.69921814550564987" right="0.69921814550564987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1076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2019年第一批整合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微软用户</cp:lastModifiedBy>
  <cp:revision>3</cp:revision>
  <cp:lastPrinted>2019-03-26T07:29:00Z</cp:lastPrinted>
  <dcterms:created xsi:type="dcterms:W3CDTF">2019-02-01T15:16:00Z</dcterms:created>
  <dcterms:modified xsi:type="dcterms:W3CDTF">2019-07-26T01:15:16Z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