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285" windowWidth="15480" windowHeight="8790" tabRatio="937" activeTab="8"/>
  </bookViews>
  <sheets>
    <sheet name="收支总表" sheetId="13" r:id="rId1"/>
    <sheet name="收入总表" sheetId="1" r:id="rId2"/>
    <sheet name="支出总表" sheetId="6" r:id="rId3"/>
    <sheet name="财政拨款收支总表" sheetId="7" r:id="rId4"/>
    <sheet name="一般公共预算支出表（按功能科目)" sheetId="14" r:id="rId5"/>
    <sheet name="一般公共预算支出表（按经济科目）" sheetId="15" r:id="rId6"/>
    <sheet name="一般公共预算基本支出表（按功能科目）" sheetId="11" r:id="rId7"/>
    <sheet name="一般公共预算基本支出表（按经济科目）" sheetId="10" r:id="rId8"/>
    <sheet name="政府性基金预算支出表" sheetId="12" r:id="rId9"/>
    <sheet name="三公经费支出表" sheetId="4" r:id="rId10"/>
  </sheets>
  <definedNames>
    <definedName name="_xlnm.Print_Area">#N/A</definedName>
    <definedName name="_xlnm.Print_Titles" localSheetId="9">#N/A</definedName>
    <definedName name="_xlnm.Print_Titles" localSheetId="1">收入总表!$3:$10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H7" i="7"/>
  <c r="H35" s="1"/>
  <c r="D35"/>
  <c r="B35"/>
  <c r="F6" i="6"/>
  <c r="F34" s="1"/>
  <c r="D34"/>
  <c r="B34"/>
  <c r="B11" i="1"/>
  <c r="H7" i="13"/>
  <c r="H35" s="1"/>
  <c r="F35"/>
  <c r="D35"/>
  <c r="B8"/>
  <c r="B35"/>
  <c r="C22" i="10"/>
  <c r="C11"/>
  <c r="C7"/>
  <c r="C7" i="15"/>
  <c r="C11"/>
  <c r="C22"/>
  <c r="F24" i="12"/>
  <c r="D24"/>
  <c r="B24"/>
  <c r="C6" i="10" l="1"/>
</calcChain>
</file>

<file path=xl/sharedStrings.xml><?xml version="1.0" encoding="utf-8"?>
<sst xmlns="http://schemas.openxmlformats.org/spreadsheetml/2006/main" count="435" uniqueCount="198">
  <si>
    <t>二十四.其他支出</t>
  </si>
  <si>
    <t>一、工资福利支出</t>
  </si>
  <si>
    <t>收入</t>
  </si>
  <si>
    <t>对个人和家庭的补助</t>
  </si>
  <si>
    <t xml:space="preserve">       其中：公务接待费</t>
  </si>
  <si>
    <t>九、基本建设支出</t>
  </si>
  <si>
    <t>功能分类</t>
  </si>
  <si>
    <t>基本支出</t>
  </si>
  <si>
    <t xml:space="preserve">  30101</t>
  </si>
  <si>
    <t>二十三.预备费</t>
  </si>
  <si>
    <t xml:space="preserve">    其中：车辆购置费用</t>
  </si>
  <si>
    <t>九.社会保险基金支出</t>
  </si>
  <si>
    <t>一、一般公共服务支出</t>
  </si>
  <si>
    <t>支出项目类别</t>
  </si>
  <si>
    <t>五、转移性支出</t>
  </si>
  <si>
    <t>十二．城乡社区支出</t>
  </si>
  <si>
    <t>合计</t>
  </si>
  <si>
    <t>十九.国土海洋气象等支出</t>
  </si>
  <si>
    <t xml:space="preserve">             车辆运行维护费</t>
  </si>
  <si>
    <t xml:space="preserve">    2、罚没收入</t>
  </si>
  <si>
    <t>303</t>
  </si>
  <si>
    <t>经济分类</t>
  </si>
  <si>
    <t>功能科目编码</t>
  </si>
  <si>
    <t xml:space="preserve">    2、对个人和家庭补助支出</t>
  </si>
  <si>
    <t>二十二.国有资本经营预算支出</t>
  </si>
  <si>
    <t>十．医疗卫生与计划生育支出</t>
  </si>
  <si>
    <t xml:space="preserve">  30102</t>
  </si>
  <si>
    <t>二．外交支出</t>
  </si>
  <si>
    <t xml:space="preserve">  30201</t>
  </si>
  <si>
    <t>三、其他收入</t>
  </si>
  <si>
    <t xml:space="preserve">             因公出国（境）费用</t>
  </si>
  <si>
    <t xml:space="preserve">  办公费</t>
  </si>
  <si>
    <t xml:space="preserve">    1、工资福利支出</t>
  </si>
  <si>
    <t>十六．商业服务业等支出</t>
  </si>
  <si>
    <t xml:space="preserve">  津贴补贴</t>
  </si>
  <si>
    <t>经济科目编码</t>
  </si>
  <si>
    <t>二十一.粮油物资储备支出</t>
  </si>
  <si>
    <t xml:space="preserve">    3、日常公用经费</t>
  </si>
  <si>
    <t>十、其他资本性支出</t>
  </si>
  <si>
    <t>合     计</t>
  </si>
  <si>
    <t>单位：万元</t>
  </si>
  <si>
    <t>302</t>
  </si>
  <si>
    <t>工资福利支出</t>
  </si>
  <si>
    <t>二十八、债务发行费用支出</t>
  </si>
  <si>
    <t>四、对企事业单位的补贴</t>
  </si>
  <si>
    <t>备注</t>
  </si>
  <si>
    <t>支出</t>
  </si>
  <si>
    <t>二十.住房保障支出</t>
  </si>
  <si>
    <t>十四．交通运输支出</t>
  </si>
  <si>
    <t>八．社会保障和就业支出</t>
  </si>
  <si>
    <t>十七．金融支出</t>
  </si>
  <si>
    <t>三．国防支出</t>
  </si>
  <si>
    <t>**</t>
  </si>
  <si>
    <t>本年预算数</t>
  </si>
  <si>
    <t>二、商品和服务支出</t>
  </si>
  <si>
    <t>商品和服务支出</t>
  </si>
  <si>
    <t>十五.资源勘探电力信息等支出</t>
  </si>
  <si>
    <t>四．公共安全支出</t>
  </si>
  <si>
    <t>八、债务还本支出</t>
  </si>
  <si>
    <t>二十六.债务还本支出</t>
  </si>
  <si>
    <t>十一．节能环保支出</t>
  </si>
  <si>
    <t>十一、贷款转贷及产权参股</t>
  </si>
  <si>
    <t>收入项目类别</t>
  </si>
  <si>
    <t>三、对个人和家庭的补助</t>
  </si>
  <si>
    <t>二十七、债务付息支出</t>
  </si>
  <si>
    <t>五．教育支出</t>
  </si>
  <si>
    <t xml:space="preserve">    1、行政事业性收费收入</t>
  </si>
  <si>
    <t>301</t>
  </si>
  <si>
    <t>经济科目名称</t>
  </si>
  <si>
    <t xml:space="preserve">  基本工资</t>
  </si>
  <si>
    <t>一、一般预算财政拨款收入</t>
  </si>
  <si>
    <t>二十五.转移性支出</t>
  </si>
  <si>
    <t>十二、其他支出</t>
  </si>
  <si>
    <t>六、赠与</t>
  </si>
  <si>
    <t>二、项目支出</t>
  </si>
  <si>
    <t>二、非税收入</t>
  </si>
  <si>
    <t>功能科目名称</t>
  </si>
  <si>
    <t>十八．援助其他地区支出</t>
  </si>
  <si>
    <t>十三．农林水支出</t>
  </si>
  <si>
    <t xml:space="preserve">  30314</t>
  </si>
  <si>
    <t>六．科学技术支出</t>
  </si>
  <si>
    <t>一、基本支出</t>
  </si>
  <si>
    <t>七．文化体育与传媒支出</t>
  </si>
  <si>
    <t>七、债务利息支出</t>
  </si>
  <si>
    <t>单位名称</t>
  </si>
  <si>
    <t>三公经费</t>
  </si>
  <si>
    <t>会议费</t>
  </si>
  <si>
    <t>培训费</t>
  </si>
  <si>
    <t>小计</t>
  </si>
  <si>
    <t>公务接待费</t>
  </si>
  <si>
    <t>公务用车运行维护费</t>
  </si>
  <si>
    <t>因公出国（境）费用</t>
  </si>
  <si>
    <t>表2</t>
    <phoneticPr fontId="0" type="noConversion"/>
  </si>
  <si>
    <t>表3</t>
    <phoneticPr fontId="0" type="noConversion"/>
  </si>
  <si>
    <t>表4</t>
    <phoneticPr fontId="0" type="noConversion"/>
  </si>
  <si>
    <t>单位：万元</t>
    <phoneticPr fontId="0" type="noConversion"/>
  </si>
  <si>
    <t>注：行政单位此表填报口径于表1部门收支总表一致；事业单位此表填报口径应剔除非财政拨款的收入及支出。</t>
    <phoneticPr fontId="0" type="noConversion"/>
  </si>
  <si>
    <t>收                   入</t>
  </si>
  <si>
    <t>支                        出</t>
  </si>
  <si>
    <t>项    目</t>
  </si>
  <si>
    <t>预算数</t>
  </si>
  <si>
    <t>支出经济科目（按大类）</t>
  </si>
  <si>
    <t>一、政府性基金拨款</t>
  </si>
  <si>
    <t>一、科学技术支出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</si>
  <si>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</si>
  <si>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</si>
  <si>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</si>
  <si>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</si>
  <si>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</si>
  <si>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</si>
  <si>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</si>
  <si>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>六、农林水支出</t>
  </si>
  <si>
    <t>七、交通运输支出</t>
  </si>
  <si>
    <t>八、资源勘探信息等支出</t>
  </si>
  <si>
    <t>九、商业服务等支出</t>
  </si>
  <si>
    <t xml:space="preserve">    对企事业单位的补助</t>
  </si>
  <si>
    <t>十二、金融支出</t>
  </si>
  <si>
    <t xml:space="preserve">    转移性支出</t>
  </si>
  <si>
    <t>十三、其他支出</t>
  </si>
  <si>
    <t xml:space="preserve">    债务利息支出</t>
  </si>
  <si>
    <t>十四、转移性支出</t>
  </si>
  <si>
    <t xml:space="preserve">    基本建设支出</t>
  </si>
  <si>
    <t>十五、债务还本支出</t>
  </si>
  <si>
    <t xml:space="preserve">    其他资本性支出</t>
  </si>
  <si>
    <t>十六、债务付息支出</t>
  </si>
  <si>
    <t xml:space="preserve">    其他支出</t>
  </si>
  <si>
    <t>十七、债务发行费用支出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</si>
  <si>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</si>
  <si>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</si>
  <si>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</si>
  <si>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</si>
  <si>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</si>
  <si>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公务用车购置及运行维护费</t>
    <phoneticPr fontId="0" type="noConversion"/>
  </si>
  <si>
    <t>小计</t>
    <phoneticPr fontId="0" type="noConversion"/>
  </si>
  <si>
    <t>公务用车购置费</t>
  </si>
  <si>
    <t>支出功能分科目（按大类）</t>
    <phoneticPr fontId="1" type="noConversion"/>
  </si>
  <si>
    <t>表1</t>
    <phoneticPr fontId="0" type="noConversion"/>
  </si>
  <si>
    <t>表5</t>
    <phoneticPr fontId="0" type="noConversion"/>
  </si>
  <si>
    <t>表6</t>
    <phoneticPr fontId="0" type="noConversion"/>
  </si>
  <si>
    <t>一般公共预算支出</t>
    <phoneticPr fontId="0" type="noConversion"/>
  </si>
  <si>
    <t>表7</t>
    <phoneticPr fontId="0" type="noConversion"/>
  </si>
  <si>
    <t>表8</t>
    <phoneticPr fontId="0" type="noConversion"/>
  </si>
  <si>
    <t>表9</t>
    <phoneticPr fontId="0" type="noConversion"/>
  </si>
  <si>
    <t>表10</t>
    <phoneticPr fontId="0" type="noConversion"/>
  </si>
  <si>
    <t xml:space="preserve">  其他工资福利支出</t>
    <phoneticPr fontId="0" type="noConversion"/>
  </si>
  <si>
    <t xml:space="preserve">  30199</t>
    <phoneticPr fontId="0" type="noConversion"/>
  </si>
  <si>
    <t xml:space="preserve">  30202</t>
  </si>
  <si>
    <t xml:space="preserve">  30204</t>
  </si>
  <si>
    <t xml:space="preserve">  30205</t>
  </si>
  <si>
    <t xml:space="preserve">  30206</t>
  </si>
  <si>
    <t xml:space="preserve">  30207</t>
  </si>
  <si>
    <t xml:space="preserve">  30213</t>
  </si>
  <si>
    <t xml:space="preserve">  印刷费</t>
    <phoneticPr fontId="0" type="noConversion"/>
  </si>
  <si>
    <t xml:space="preserve">  手续费</t>
    <phoneticPr fontId="0" type="noConversion"/>
  </si>
  <si>
    <t xml:space="preserve">  水费</t>
    <phoneticPr fontId="0" type="noConversion"/>
  </si>
  <si>
    <t xml:space="preserve">  电费</t>
    <phoneticPr fontId="0" type="noConversion"/>
  </si>
  <si>
    <t xml:space="preserve">  邮电费</t>
    <phoneticPr fontId="0" type="noConversion"/>
  </si>
  <si>
    <t xml:space="preserve">  30211</t>
    <phoneticPr fontId="0" type="noConversion"/>
  </si>
  <si>
    <t xml:space="preserve">  差旅费</t>
    <phoneticPr fontId="0" type="noConversion"/>
  </si>
  <si>
    <t xml:space="preserve">  维修（护）费</t>
    <phoneticPr fontId="0" type="noConversion"/>
  </si>
  <si>
    <t xml:space="preserve">  30239</t>
    <phoneticPr fontId="0" type="noConversion"/>
  </si>
  <si>
    <t xml:space="preserve">  其他交通费用</t>
    <phoneticPr fontId="0" type="noConversion"/>
  </si>
  <si>
    <t xml:space="preserve">  30299</t>
    <phoneticPr fontId="0" type="noConversion"/>
  </si>
  <si>
    <t xml:space="preserve">  其他商品和服务支出</t>
    <phoneticPr fontId="0" type="noConversion"/>
  </si>
  <si>
    <t xml:space="preserve">  30305</t>
  </si>
  <si>
    <t xml:space="preserve">  30309</t>
  </si>
  <si>
    <t xml:space="preserve">  生活补助</t>
    <phoneticPr fontId="0" type="noConversion"/>
  </si>
  <si>
    <t xml:space="preserve">  奖励金</t>
    <phoneticPr fontId="0" type="noConversion"/>
  </si>
  <si>
    <t xml:space="preserve">  采暖补贴</t>
    <phoneticPr fontId="0" type="noConversion"/>
  </si>
  <si>
    <t>备注：此表无数字</t>
    <phoneticPr fontId="0" type="noConversion"/>
  </si>
  <si>
    <t>铜川市耀州区住房保障和城市改造办公室2017年度部门收支预算总表</t>
    <phoneticPr fontId="0" type="noConversion"/>
  </si>
  <si>
    <t>铜川市耀州区住房保障和城市改造办公室2017年度部门收入预算总表</t>
    <phoneticPr fontId="0" type="noConversion"/>
  </si>
  <si>
    <t>铜川市耀州区住房保障和城市改造办公室2017年度一般公共预算支出预算表（按功能科目）</t>
    <phoneticPr fontId="0" type="noConversion"/>
  </si>
  <si>
    <t>铜川市耀州区住房保障和城市改造办公室2017年度部门支出预算总表</t>
    <phoneticPr fontId="0" type="noConversion"/>
  </si>
  <si>
    <t>铜川市耀州区住房保障和城市改造办公室2017年度财政拨款收支预算总表</t>
    <phoneticPr fontId="0" type="noConversion"/>
  </si>
  <si>
    <t>铜川市耀州区住房保障和城市改造办公室2017年度一般公共预算支出预算表（按经济科目）</t>
    <phoneticPr fontId="0" type="noConversion"/>
  </si>
  <si>
    <t>铜川市耀州区住房保障和城市改造办公室2017年度一般公共预算基本支出预算表（按功能科目）</t>
    <phoneticPr fontId="0" type="noConversion"/>
  </si>
  <si>
    <t>212</t>
    <phoneticPr fontId="0" type="noConversion"/>
  </si>
  <si>
    <t>城乡社区支出</t>
    <phoneticPr fontId="0" type="noConversion"/>
  </si>
  <si>
    <t>21201</t>
    <phoneticPr fontId="0" type="noConversion"/>
  </si>
  <si>
    <t>城乡社区管理实务</t>
    <phoneticPr fontId="0" type="noConversion"/>
  </si>
  <si>
    <t>2120101</t>
    <phoneticPr fontId="0" type="noConversion"/>
  </si>
  <si>
    <t>行政运行</t>
    <phoneticPr fontId="0" type="noConversion"/>
  </si>
  <si>
    <t>2120102</t>
    <phoneticPr fontId="0" type="noConversion"/>
  </si>
  <si>
    <t>一般行政管理事务</t>
    <phoneticPr fontId="0" type="noConversion"/>
  </si>
  <si>
    <t>独生子女费</t>
    <phoneticPr fontId="0" type="noConversion"/>
  </si>
  <si>
    <t>信息网络购建</t>
    <phoneticPr fontId="0" type="noConversion"/>
  </si>
  <si>
    <t xml:space="preserve"> </t>
    <phoneticPr fontId="0" type="noConversion"/>
  </si>
  <si>
    <t>其他资本性支出</t>
    <phoneticPr fontId="0" type="noConversion"/>
  </si>
  <si>
    <t>铜川市耀州区住房保障和城市改造办公室2017年度三公经费、会议费、培训费预算表</t>
    <phoneticPr fontId="0" type="noConversion"/>
  </si>
  <si>
    <t>耀州区住房保障和城市改造办公室</t>
    <phoneticPr fontId="0" type="noConversion"/>
  </si>
  <si>
    <t>310</t>
    <phoneticPr fontId="0" type="noConversion"/>
  </si>
  <si>
    <t xml:space="preserve"> </t>
    <phoneticPr fontId="0" type="noConversion"/>
  </si>
  <si>
    <t>遗属补助</t>
    <phoneticPr fontId="0" type="noConversion"/>
  </si>
  <si>
    <t xml:space="preserve">  采暖补贴</t>
    <phoneticPr fontId="0" type="noConversion"/>
  </si>
  <si>
    <t>铜川市耀州区住房保障和城市改造办公室2017年度一般公共预算基本支出预算表（按经济科目）</t>
    <phoneticPr fontId="0" type="noConversion"/>
  </si>
  <si>
    <t>铜川市耀州区住房保障和城市改造办公室2017年度政府性基金预算收支表</t>
    <phoneticPr fontId="0" type="noConversion"/>
  </si>
  <si>
    <r>
      <t>2</t>
    </r>
    <r>
      <rPr>
        <b/>
        <sz val="9"/>
        <rFont val="宋体"/>
        <family val="3"/>
        <charset val="134"/>
      </rPr>
      <t>017年三公经费与上年一致没有变化。</t>
    </r>
    <phoneticPr fontId="0" type="noConversion"/>
  </si>
</sst>
</file>

<file path=xl/styles.xml><?xml version="1.0" encoding="utf-8"?>
<styleSheet xmlns="http://schemas.openxmlformats.org/spreadsheetml/2006/main">
  <fonts count="14"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6"/>
    </font>
    <font>
      <sz val="10"/>
      <name val="宋体"/>
      <charset val="134"/>
    </font>
    <font>
      <sz val="16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仿宋_GB2312"/>
      <family val="3"/>
      <charset val="134"/>
    </font>
    <font>
      <sz val="9"/>
      <color theme="1" tint="4.9989318521683403E-2"/>
      <name val="黑体"/>
      <family val="3"/>
      <charset val="134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ill="1" applyBorder="1"/>
    <xf numFmtId="4" fontId="0" fillId="0" borderId="1" xfId="0" applyNumberFormat="1" applyBorder="1"/>
    <xf numFmtId="0" fontId="0" fillId="0" borderId="1" xfId="0" applyFill="1" applyBorder="1"/>
    <xf numFmtId="4" fontId="1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Alignment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vertical="center"/>
    </xf>
    <xf numFmtId="0" fontId="0" fillId="0" borderId="5" xfId="0" applyFill="1" applyBorder="1"/>
    <xf numFmtId="0" fontId="0" fillId="0" borderId="4" xfId="0" applyFill="1" applyBorder="1"/>
    <xf numFmtId="3" fontId="0" fillId="0" borderId="5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4" xfId="0" applyNumberFormat="1" applyFill="1" applyBorder="1" applyAlignment="1" applyProtection="1">
      <alignment vertical="center"/>
    </xf>
    <xf numFmtId="0" fontId="5" fillId="0" borderId="4" xfId="0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 wrapText="1"/>
    </xf>
    <xf numFmtId="4" fontId="0" fillId="0" borderId="8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0" fillId="0" borderId="3" xfId="0" applyNumberFormat="1" applyFill="1" applyBorder="1" applyAlignment="1" applyProtection="1">
      <alignment horizontal="left" vertical="center"/>
    </xf>
    <xf numFmtId="49" fontId="0" fillId="0" borderId="11" xfId="0" applyNumberForma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left" indent="2"/>
    </xf>
    <xf numFmtId="49" fontId="11" fillId="0" borderId="18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" fontId="13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showZeros="0" workbookViewId="0">
      <selection activeCell="F16" sqref="F16"/>
    </sheetView>
  </sheetViews>
  <sheetFormatPr defaultColWidth="9.1640625" defaultRowHeight="11.25"/>
  <cols>
    <col min="1" max="1" width="26.33203125" customWidth="1"/>
    <col min="2" max="2" width="12" customWidth="1"/>
    <col min="3" max="3" width="27.83203125" customWidth="1"/>
    <col min="4" max="4" width="12.1640625" customWidth="1"/>
    <col min="5" max="5" width="24.83203125" customWidth="1"/>
    <col min="6" max="6" width="11.83203125" customWidth="1"/>
    <col min="7" max="7" width="32.5" customWidth="1"/>
    <col min="8" max="8" width="12.1640625" customWidth="1"/>
  </cols>
  <sheetData>
    <row r="1" spans="1:9" ht="12.75" customHeight="1">
      <c r="A1" s="26" t="s">
        <v>136</v>
      </c>
    </row>
    <row r="2" spans="1:9" ht="22.5" customHeight="1">
      <c r="A2" s="115" t="s">
        <v>170</v>
      </c>
      <c r="B2" s="116"/>
      <c r="C2" s="116"/>
      <c r="D2" s="116"/>
      <c r="E2" s="116"/>
      <c r="F2" s="116"/>
      <c r="G2" s="116"/>
      <c r="H2" s="116"/>
    </row>
    <row r="3" spans="1:9" ht="13.5" customHeight="1" thickBot="1">
      <c r="A3" s="1"/>
      <c r="B3" s="2"/>
      <c r="C3" s="2"/>
      <c r="D3" s="2"/>
      <c r="E3" s="2"/>
      <c r="F3" s="2"/>
      <c r="G3" s="2"/>
      <c r="H3" s="8" t="s">
        <v>40</v>
      </c>
    </row>
    <row r="4" spans="1:9" s="84" customFormat="1" ht="14.25" customHeight="1">
      <c r="A4" s="80" t="s">
        <v>2</v>
      </c>
      <c r="B4" s="81"/>
      <c r="C4" s="81" t="s">
        <v>46</v>
      </c>
      <c r="D4" s="81"/>
      <c r="E4" s="81"/>
      <c r="F4" s="82"/>
      <c r="G4" s="82"/>
      <c r="H4" s="83"/>
    </row>
    <row r="5" spans="1:9" s="84" customFormat="1" ht="14.25" customHeight="1">
      <c r="A5" s="91" t="s">
        <v>62</v>
      </c>
      <c r="B5" s="92" t="s">
        <v>53</v>
      </c>
      <c r="C5" s="92" t="s">
        <v>6</v>
      </c>
      <c r="D5" s="92" t="s">
        <v>53</v>
      </c>
      <c r="E5" s="92" t="s">
        <v>21</v>
      </c>
      <c r="F5" s="92" t="s">
        <v>53</v>
      </c>
      <c r="G5" s="92" t="s">
        <v>13</v>
      </c>
      <c r="H5" s="93" t="s">
        <v>53</v>
      </c>
    </row>
    <row r="6" spans="1:9" ht="14.25" customHeight="1">
      <c r="A6" s="39" t="s">
        <v>52</v>
      </c>
      <c r="B6" s="9">
        <v>1</v>
      </c>
      <c r="C6" s="9" t="s">
        <v>52</v>
      </c>
      <c r="D6" s="9">
        <v>2</v>
      </c>
      <c r="E6" s="9" t="s">
        <v>52</v>
      </c>
      <c r="F6" s="9">
        <v>3</v>
      </c>
      <c r="G6" s="9" t="s">
        <v>52</v>
      </c>
      <c r="H6" s="40">
        <v>4</v>
      </c>
    </row>
    <row r="7" spans="1:9" ht="14.25" customHeight="1">
      <c r="A7" s="41" t="s">
        <v>70</v>
      </c>
      <c r="B7" s="23">
        <v>242.07</v>
      </c>
      <c r="C7" s="10" t="s">
        <v>12</v>
      </c>
      <c r="D7" s="22"/>
      <c r="E7" s="11" t="s">
        <v>1</v>
      </c>
      <c r="F7" s="23">
        <v>215.92699999999999</v>
      </c>
      <c r="G7" s="11" t="s">
        <v>81</v>
      </c>
      <c r="H7" s="42">
        <f>SUM(H8:H10)</f>
        <v>233.07</v>
      </c>
    </row>
    <row r="8" spans="1:9" ht="14.25" customHeight="1">
      <c r="A8" s="41" t="s">
        <v>75</v>
      </c>
      <c r="B8" s="23">
        <f>SUM(B9:B10)</f>
        <v>0</v>
      </c>
      <c r="C8" s="12" t="s">
        <v>27</v>
      </c>
      <c r="D8" s="22"/>
      <c r="E8" s="11" t="s">
        <v>54</v>
      </c>
      <c r="F8" s="23">
        <v>11</v>
      </c>
      <c r="G8" s="11" t="s">
        <v>32</v>
      </c>
      <c r="H8" s="42">
        <v>215.93</v>
      </c>
      <c r="I8" s="3"/>
    </row>
    <row r="9" spans="1:9" ht="14.25" customHeight="1">
      <c r="A9" s="43" t="s">
        <v>66</v>
      </c>
      <c r="B9" s="23"/>
      <c r="C9" s="12" t="s">
        <v>51</v>
      </c>
      <c r="D9" s="22"/>
      <c r="E9" s="11" t="s">
        <v>63</v>
      </c>
      <c r="F9" s="23">
        <v>6.1379999999999999</v>
      </c>
      <c r="G9" s="11" t="s">
        <v>23</v>
      </c>
      <c r="H9" s="42">
        <v>6.14</v>
      </c>
      <c r="I9" s="3"/>
    </row>
    <row r="10" spans="1:9" ht="14.25" customHeight="1">
      <c r="A10" s="43" t="s">
        <v>19</v>
      </c>
      <c r="B10" s="23"/>
      <c r="C10" s="12" t="s">
        <v>57</v>
      </c>
      <c r="D10" s="22"/>
      <c r="E10" s="11" t="s">
        <v>44</v>
      </c>
      <c r="F10" s="23"/>
      <c r="G10" s="11" t="s">
        <v>37</v>
      </c>
      <c r="H10" s="42">
        <v>11</v>
      </c>
      <c r="I10" s="3"/>
    </row>
    <row r="11" spans="1:9" ht="14.25" customHeight="1">
      <c r="A11" s="43" t="s">
        <v>29</v>
      </c>
      <c r="B11" s="23"/>
      <c r="C11" s="12" t="s">
        <v>65</v>
      </c>
      <c r="D11" s="22"/>
      <c r="E11" s="11" t="s">
        <v>14</v>
      </c>
      <c r="F11" s="23"/>
      <c r="G11" s="11" t="s">
        <v>4</v>
      </c>
      <c r="H11" s="42"/>
      <c r="I11" s="3"/>
    </row>
    <row r="12" spans="1:9" ht="14.25" customHeight="1">
      <c r="A12" s="43"/>
      <c r="B12" s="13"/>
      <c r="C12" s="10" t="s">
        <v>80</v>
      </c>
      <c r="D12" s="22"/>
      <c r="E12" s="11" t="s">
        <v>73</v>
      </c>
      <c r="F12" s="23"/>
      <c r="G12" s="11" t="s">
        <v>18</v>
      </c>
      <c r="H12" s="42"/>
      <c r="I12" s="3"/>
    </row>
    <row r="13" spans="1:9" ht="14.25" customHeight="1">
      <c r="A13" s="43"/>
      <c r="B13" s="13"/>
      <c r="C13" s="12" t="s">
        <v>82</v>
      </c>
      <c r="D13" s="22"/>
      <c r="E13" s="11" t="s">
        <v>83</v>
      </c>
      <c r="F13" s="23"/>
      <c r="G13" s="11" t="s">
        <v>30</v>
      </c>
      <c r="H13" s="42"/>
      <c r="I13" s="3"/>
    </row>
    <row r="14" spans="1:9" ht="14.25" customHeight="1">
      <c r="A14" s="43"/>
      <c r="B14" s="13"/>
      <c r="C14" s="10" t="s">
        <v>49</v>
      </c>
      <c r="D14" s="22"/>
      <c r="E14" s="11" t="s">
        <v>58</v>
      </c>
      <c r="F14" s="23"/>
      <c r="G14" s="11" t="s">
        <v>74</v>
      </c>
      <c r="H14" s="42">
        <v>9</v>
      </c>
      <c r="I14" s="3"/>
    </row>
    <row r="15" spans="1:9" ht="14.25" customHeight="1">
      <c r="A15" s="43"/>
      <c r="B15" s="14"/>
      <c r="C15" s="10" t="s">
        <v>11</v>
      </c>
      <c r="D15" s="22"/>
      <c r="E15" s="11" t="s">
        <v>5</v>
      </c>
      <c r="F15" s="23"/>
      <c r="G15" s="11" t="s">
        <v>10</v>
      </c>
      <c r="H15" s="42"/>
      <c r="I15" s="3"/>
    </row>
    <row r="16" spans="1:9" ht="14.25" customHeight="1">
      <c r="A16" s="43"/>
      <c r="B16" s="14"/>
      <c r="C16" s="10" t="s">
        <v>25</v>
      </c>
      <c r="D16" s="22"/>
      <c r="E16" s="11" t="s">
        <v>38</v>
      </c>
      <c r="F16" s="23">
        <v>9</v>
      </c>
      <c r="G16" s="11"/>
      <c r="H16" s="44"/>
      <c r="I16" s="3"/>
    </row>
    <row r="17" spans="1:9" ht="14.25" customHeight="1">
      <c r="A17" s="45"/>
      <c r="B17" s="16"/>
      <c r="C17" s="10" t="s">
        <v>60</v>
      </c>
      <c r="D17" s="22"/>
      <c r="E17" s="11" t="s">
        <v>61</v>
      </c>
      <c r="F17" s="23"/>
      <c r="G17" s="11"/>
      <c r="H17" s="44"/>
      <c r="I17" s="3"/>
    </row>
    <row r="18" spans="1:9" ht="14.25" customHeight="1">
      <c r="A18" s="43"/>
      <c r="B18" s="16"/>
      <c r="C18" s="10" t="s">
        <v>15</v>
      </c>
      <c r="D18" s="22">
        <v>242.07</v>
      </c>
      <c r="E18" s="11" t="s">
        <v>72</v>
      </c>
      <c r="F18" s="105" t="s">
        <v>187</v>
      </c>
      <c r="G18" s="15"/>
      <c r="H18" s="46"/>
    </row>
    <row r="19" spans="1:9" ht="14.25" customHeight="1">
      <c r="A19" s="45"/>
      <c r="B19" s="16"/>
      <c r="C19" s="10" t="s">
        <v>78</v>
      </c>
      <c r="D19" s="22"/>
      <c r="E19" s="15"/>
      <c r="F19" s="17"/>
      <c r="G19" s="18"/>
      <c r="H19" s="47"/>
    </row>
    <row r="20" spans="1:9" ht="14.25" customHeight="1">
      <c r="A20" s="45"/>
      <c r="B20" s="13"/>
      <c r="C20" s="10" t="s">
        <v>48</v>
      </c>
      <c r="D20" s="22"/>
      <c r="E20" s="15"/>
      <c r="F20" s="13"/>
      <c r="G20" s="15"/>
      <c r="H20" s="44"/>
      <c r="I20" s="3"/>
    </row>
    <row r="21" spans="1:9" ht="14.25" customHeight="1">
      <c r="A21" s="48"/>
      <c r="B21" s="13"/>
      <c r="C21" s="10" t="s">
        <v>56</v>
      </c>
      <c r="D21" s="22"/>
      <c r="E21" s="15"/>
      <c r="F21" s="13"/>
      <c r="G21" s="15"/>
      <c r="H21" s="44"/>
      <c r="I21" s="3"/>
    </row>
    <row r="22" spans="1:9" ht="14.25" customHeight="1">
      <c r="A22" s="48"/>
      <c r="B22" s="13"/>
      <c r="C22" s="10" t="s">
        <v>33</v>
      </c>
      <c r="D22" s="22"/>
      <c r="E22" s="15"/>
      <c r="F22" s="13"/>
      <c r="G22" s="15"/>
      <c r="H22" s="44"/>
      <c r="I22" s="3"/>
    </row>
    <row r="23" spans="1:9" ht="14.25" customHeight="1">
      <c r="A23" s="48"/>
      <c r="B23" s="14"/>
      <c r="C23" s="10" t="s">
        <v>50</v>
      </c>
      <c r="D23" s="22"/>
      <c r="E23" s="15"/>
      <c r="F23" s="13"/>
      <c r="G23" s="15"/>
      <c r="H23" s="44"/>
    </row>
    <row r="24" spans="1:9" ht="14.25" customHeight="1">
      <c r="A24" s="48"/>
      <c r="B24" s="14"/>
      <c r="C24" s="10" t="s">
        <v>77</v>
      </c>
      <c r="D24" s="22"/>
      <c r="E24" s="15"/>
      <c r="F24" s="13"/>
      <c r="G24" s="15"/>
      <c r="H24" s="49"/>
    </row>
    <row r="25" spans="1:9" ht="14.25" customHeight="1">
      <c r="A25" s="48"/>
      <c r="B25" s="14"/>
      <c r="C25" s="10" t="s">
        <v>17</v>
      </c>
      <c r="D25" s="22"/>
      <c r="E25" s="15"/>
      <c r="F25" s="13"/>
      <c r="G25" s="15"/>
      <c r="H25" s="49"/>
    </row>
    <row r="26" spans="1:9" ht="14.25" customHeight="1">
      <c r="A26" s="48"/>
      <c r="B26" s="14"/>
      <c r="C26" s="10" t="s">
        <v>47</v>
      </c>
      <c r="D26" s="22"/>
      <c r="E26" s="15"/>
      <c r="F26" s="13"/>
      <c r="G26" s="19"/>
      <c r="H26" s="49"/>
    </row>
    <row r="27" spans="1:9" ht="14.25" customHeight="1">
      <c r="A27" s="48"/>
      <c r="B27" s="14"/>
      <c r="C27" s="10" t="s">
        <v>36</v>
      </c>
      <c r="D27" s="22"/>
      <c r="E27" s="15"/>
      <c r="F27" s="13"/>
      <c r="G27" s="19"/>
      <c r="H27" s="49"/>
    </row>
    <row r="28" spans="1:9" ht="14.25" customHeight="1">
      <c r="A28" s="48"/>
      <c r="B28" s="14"/>
      <c r="C28" s="10" t="s">
        <v>24</v>
      </c>
      <c r="D28" s="22"/>
      <c r="E28" s="15"/>
      <c r="F28" s="13"/>
      <c r="G28" s="19"/>
      <c r="H28" s="49"/>
    </row>
    <row r="29" spans="1:9" ht="14.25" customHeight="1">
      <c r="A29" s="48"/>
      <c r="B29" s="14"/>
      <c r="C29" s="10" t="s">
        <v>9</v>
      </c>
      <c r="D29" s="22"/>
      <c r="E29" s="15"/>
      <c r="F29" s="13"/>
      <c r="G29" s="19"/>
      <c r="H29" s="49"/>
    </row>
    <row r="30" spans="1:9" ht="14.25" customHeight="1">
      <c r="A30" s="48"/>
      <c r="B30" s="14"/>
      <c r="C30" s="10" t="s">
        <v>0</v>
      </c>
      <c r="D30" s="22"/>
      <c r="E30" s="15"/>
      <c r="F30" s="14"/>
      <c r="G30" s="19"/>
      <c r="H30" s="49"/>
    </row>
    <row r="31" spans="1:9" ht="14.25" customHeight="1">
      <c r="A31" s="48"/>
      <c r="B31" s="14"/>
      <c r="C31" s="10" t="s">
        <v>71</v>
      </c>
      <c r="D31" s="22"/>
      <c r="E31" s="15"/>
      <c r="F31" s="14"/>
      <c r="G31" s="19"/>
      <c r="H31" s="49"/>
    </row>
    <row r="32" spans="1:9" ht="14.25" customHeight="1">
      <c r="A32" s="48"/>
      <c r="B32" s="14"/>
      <c r="C32" s="10" t="s">
        <v>59</v>
      </c>
      <c r="D32" s="22"/>
      <c r="E32" s="15"/>
      <c r="F32" s="14"/>
      <c r="G32" s="19"/>
      <c r="H32" s="49"/>
    </row>
    <row r="33" spans="1:8" ht="14.25" customHeight="1">
      <c r="A33" s="48"/>
      <c r="B33" s="14"/>
      <c r="C33" s="10" t="s">
        <v>64</v>
      </c>
      <c r="D33" s="22"/>
      <c r="E33" s="15"/>
      <c r="F33" s="14"/>
      <c r="G33" s="19"/>
      <c r="H33" s="49"/>
    </row>
    <row r="34" spans="1:8" ht="14.25" customHeight="1">
      <c r="A34" s="48"/>
      <c r="B34" s="14"/>
      <c r="C34" s="10" t="s">
        <v>43</v>
      </c>
      <c r="D34" s="22"/>
      <c r="E34" s="15"/>
      <c r="F34" s="14"/>
      <c r="G34" s="19"/>
      <c r="H34" s="49"/>
    </row>
    <row r="35" spans="1:8" ht="14.25" customHeight="1" thickBot="1">
      <c r="A35" s="50" t="s">
        <v>39</v>
      </c>
      <c r="B35" s="51">
        <f>SUM(B7:B8,B11)</f>
        <v>242.07</v>
      </c>
      <c r="C35" s="52" t="s">
        <v>39</v>
      </c>
      <c r="D35" s="53">
        <f>SUM(D7:D34)</f>
        <v>242.07</v>
      </c>
      <c r="E35" s="54" t="s">
        <v>39</v>
      </c>
      <c r="F35" s="51">
        <f>SUM(F7:F18)</f>
        <v>242.065</v>
      </c>
      <c r="G35" s="52" t="s">
        <v>39</v>
      </c>
      <c r="H35" s="55">
        <f>SUM(H7,H14)</f>
        <v>242.07</v>
      </c>
    </row>
    <row r="36" spans="1:8" ht="18.75" customHeight="1">
      <c r="A36" s="117"/>
      <c r="B36" s="117"/>
      <c r="C36" s="117"/>
      <c r="D36" s="117"/>
      <c r="E36" s="117"/>
      <c r="F36" s="117"/>
      <c r="G36" s="117"/>
      <c r="H36" s="117"/>
    </row>
  </sheetData>
  <mergeCells count="2">
    <mergeCell ref="A2:H2"/>
    <mergeCell ref="A36:H36"/>
  </mergeCells>
  <phoneticPr fontId="0" type="noConversion"/>
  <pageMargins left="0.74803149606299213" right="0.74803149606299213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showGridLines="0" showZeros="0" workbookViewId="0">
      <selection activeCell="B6" sqref="B6"/>
    </sheetView>
  </sheetViews>
  <sheetFormatPr defaultColWidth="9.1640625" defaultRowHeight="11.25"/>
  <cols>
    <col min="1" max="1" width="50.6640625" customWidth="1"/>
    <col min="2" max="2" width="85.1640625" customWidth="1"/>
    <col min="3" max="250" width="9.1640625" customWidth="1"/>
  </cols>
  <sheetData>
    <row r="1" spans="1:3" ht="12.75" customHeight="1">
      <c r="A1" s="26" t="s">
        <v>92</v>
      </c>
    </row>
    <row r="2" spans="1:3" s="27" customFormat="1" ht="21" customHeight="1">
      <c r="A2" s="115" t="s">
        <v>171</v>
      </c>
      <c r="B2" s="115"/>
    </row>
    <row r="3" spans="1:3" ht="13.5" customHeight="1" thickBot="1">
      <c r="A3" s="1"/>
      <c r="B3" s="8" t="s">
        <v>95</v>
      </c>
    </row>
    <row r="4" spans="1:3" s="84" customFormat="1" ht="18" customHeight="1">
      <c r="A4" s="85" t="s">
        <v>62</v>
      </c>
      <c r="B4" s="86" t="s">
        <v>53</v>
      </c>
    </row>
    <row r="5" spans="1:3" ht="15" customHeight="1">
      <c r="A5" s="39" t="s">
        <v>52</v>
      </c>
      <c r="B5" s="40">
        <v>1</v>
      </c>
    </row>
    <row r="6" spans="1:3" ht="15" customHeight="1">
      <c r="A6" s="41" t="s">
        <v>70</v>
      </c>
      <c r="B6" s="42">
        <v>242.07</v>
      </c>
    </row>
    <row r="7" spans="1:3" ht="15" customHeight="1">
      <c r="A7" s="41" t="s">
        <v>75</v>
      </c>
      <c r="B7" s="42"/>
      <c r="C7" s="3"/>
    </row>
    <row r="8" spans="1:3" ht="15" customHeight="1">
      <c r="A8" s="43" t="s">
        <v>66</v>
      </c>
      <c r="B8" s="42"/>
      <c r="C8" s="3"/>
    </row>
    <row r="9" spans="1:3" ht="15" customHeight="1">
      <c r="A9" s="43" t="s">
        <v>19</v>
      </c>
      <c r="B9" s="42"/>
      <c r="C9" s="3"/>
    </row>
    <row r="10" spans="1:3" ht="15" customHeight="1">
      <c r="A10" s="43" t="s">
        <v>29</v>
      </c>
      <c r="B10" s="42"/>
      <c r="C10" s="3"/>
    </row>
    <row r="11" spans="1:3" ht="15" customHeight="1" thickBot="1">
      <c r="A11" s="50" t="s">
        <v>39</v>
      </c>
      <c r="B11" s="55">
        <f>SUM(B6:B7,B10)</f>
        <v>242.07</v>
      </c>
    </row>
  </sheetData>
  <mergeCells count="1">
    <mergeCell ref="A2:B2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fitToHeight="100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showZeros="0" workbookViewId="0">
      <selection activeCell="F22" sqref="F22"/>
    </sheetView>
  </sheetViews>
  <sheetFormatPr defaultColWidth="9.1640625" defaultRowHeight="11.25"/>
  <cols>
    <col min="1" max="1" width="29.33203125" customWidth="1"/>
    <col min="2" max="2" width="21.33203125" customWidth="1"/>
    <col min="3" max="3" width="26.33203125" customWidth="1"/>
    <col min="4" max="4" width="22.1640625" customWidth="1"/>
    <col min="5" max="5" width="35.6640625" customWidth="1"/>
    <col min="6" max="6" width="25.33203125" customWidth="1"/>
    <col min="7" max="254" width="9.1640625" customWidth="1"/>
  </cols>
  <sheetData>
    <row r="1" spans="1:7" ht="12.75" customHeight="1">
      <c r="A1" s="26" t="s">
        <v>93</v>
      </c>
    </row>
    <row r="2" spans="1:7" ht="21.75" customHeight="1">
      <c r="A2" s="118" t="s">
        <v>173</v>
      </c>
      <c r="B2" s="118"/>
      <c r="C2" s="118"/>
      <c r="D2" s="118"/>
      <c r="E2" s="118"/>
      <c r="F2" s="118"/>
    </row>
    <row r="3" spans="1:7" ht="13.5" customHeight="1" thickBot="1">
      <c r="A3" s="2"/>
      <c r="B3" s="2"/>
      <c r="C3" s="2"/>
      <c r="D3" s="2"/>
      <c r="E3" s="2"/>
      <c r="F3" s="8" t="s">
        <v>40</v>
      </c>
    </row>
    <row r="4" spans="1:7" s="84" customFormat="1" ht="14.85" customHeight="1">
      <c r="A4" s="85" t="s">
        <v>6</v>
      </c>
      <c r="B4" s="87" t="s">
        <v>53</v>
      </c>
      <c r="C4" s="87" t="s">
        <v>21</v>
      </c>
      <c r="D4" s="87" t="s">
        <v>53</v>
      </c>
      <c r="E4" s="87" t="s">
        <v>13</v>
      </c>
      <c r="F4" s="86" t="s">
        <v>53</v>
      </c>
    </row>
    <row r="5" spans="1:7" ht="14.85" customHeight="1">
      <c r="A5" s="39" t="s">
        <v>52</v>
      </c>
      <c r="B5" s="9">
        <v>2</v>
      </c>
      <c r="C5" s="9" t="s">
        <v>52</v>
      </c>
      <c r="D5" s="9">
        <v>3</v>
      </c>
      <c r="E5" s="9" t="s">
        <v>52</v>
      </c>
      <c r="F5" s="40">
        <v>4</v>
      </c>
    </row>
    <row r="6" spans="1:7" ht="14.85" customHeight="1">
      <c r="A6" s="56" t="s">
        <v>12</v>
      </c>
      <c r="B6" s="22"/>
      <c r="C6" s="11" t="s">
        <v>1</v>
      </c>
      <c r="D6" s="23">
        <v>215.92699999999999</v>
      </c>
      <c r="E6" s="11" t="s">
        <v>81</v>
      </c>
      <c r="F6" s="42">
        <f>SUM(F7:F9)</f>
        <v>233.065</v>
      </c>
    </row>
    <row r="7" spans="1:7" ht="14.85" customHeight="1">
      <c r="A7" s="57" t="s">
        <v>27</v>
      </c>
      <c r="B7" s="22"/>
      <c r="C7" s="11" t="s">
        <v>54</v>
      </c>
      <c r="D7" s="23">
        <v>11</v>
      </c>
      <c r="E7" s="11" t="s">
        <v>32</v>
      </c>
      <c r="F7" s="42">
        <v>215.92699999999999</v>
      </c>
      <c r="G7" s="3"/>
    </row>
    <row r="8" spans="1:7" ht="14.85" customHeight="1">
      <c r="A8" s="57" t="s">
        <v>51</v>
      </c>
      <c r="B8" s="22"/>
      <c r="C8" s="11" t="s">
        <v>63</v>
      </c>
      <c r="D8" s="23">
        <v>6.1379999999999999</v>
      </c>
      <c r="E8" s="11" t="s">
        <v>23</v>
      </c>
      <c r="F8" s="42">
        <v>6.1379999999999999</v>
      </c>
      <c r="G8" s="3"/>
    </row>
    <row r="9" spans="1:7" ht="14.85" customHeight="1">
      <c r="A9" s="57" t="s">
        <v>57</v>
      </c>
      <c r="B9" s="22"/>
      <c r="C9" s="11" t="s">
        <v>44</v>
      </c>
      <c r="D9" s="23"/>
      <c r="E9" s="11" t="s">
        <v>37</v>
      </c>
      <c r="F9" s="42">
        <v>11</v>
      </c>
      <c r="G9" s="3"/>
    </row>
    <row r="10" spans="1:7" ht="14.85" customHeight="1">
      <c r="A10" s="57" t="s">
        <v>65</v>
      </c>
      <c r="B10" s="22"/>
      <c r="C10" s="11" t="s">
        <v>14</v>
      </c>
      <c r="D10" s="23"/>
      <c r="E10" s="11" t="s">
        <v>4</v>
      </c>
      <c r="F10" s="42"/>
      <c r="G10" s="3"/>
    </row>
    <row r="11" spans="1:7" ht="14.85" customHeight="1">
      <c r="A11" s="56" t="s">
        <v>80</v>
      </c>
      <c r="B11" s="22"/>
      <c r="C11" s="11" t="s">
        <v>73</v>
      </c>
      <c r="D11" s="23"/>
      <c r="E11" s="11" t="s">
        <v>18</v>
      </c>
      <c r="F11" s="42"/>
      <c r="G11" s="3"/>
    </row>
    <row r="12" spans="1:7" ht="14.85" customHeight="1">
      <c r="A12" s="57" t="s">
        <v>82</v>
      </c>
      <c r="B12" s="22"/>
      <c r="C12" s="11" t="s">
        <v>83</v>
      </c>
      <c r="D12" s="23"/>
      <c r="E12" s="11" t="s">
        <v>30</v>
      </c>
      <c r="F12" s="42"/>
      <c r="G12" s="3"/>
    </row>
    <row r="13" spans="1:7" ht="14.85" customHeight="1">
      <c r="A13" s="56" t="s">
        <v>49</v>
      </c>
      <c r="B13" s="22"/>
      <c r="C13" s="11" t="s">
        <v>58</v>
      </c>
      <c r="D13" s="23"/>
      <c r="E13" s="11" t="s">
        <v>74</v>
      </c>
      <c r="F13" s="42">
        <v>9</v>
      </c>
      <c r="G13" s="3"/>
    </row>
    <row r="14" spans="1:7" ht="14.85" customHeight="1">
      <c r="A14" s="56" t="s">
        <v>11</v>
      </c>
      <c r="B14" s="22"/>
      <c r="C14" s="11" t="s">
        <v>5</v>
      </c>
      <c r="D14" s="23"/>
      <c r="E14" s="11" t="s">
        <v>10</v>
      </c>
      <c r="F14" s="42"/>
      <c r="G14" s="3"/>
    </row>
    <row r="15" spans="1:7" ht="14.85" customHeight="1">
      <c r="A15" s="56" t="s">
        <v>25</v>
      </c>
      <c r="B15" s="22"/>
      <c r="C15" s="11" t="s">
        <v>38</v>
      </c>
      <c r="D15" s="23">
        <v>9</v>
      </c>
      <c r="E15" s="99"/>
      <c r="F15" s="44"/>
      <c r="G15" s="3"/>
    </row>
    <row r="16" spans="1:7" ht="14.85" customHeight="1">
      <c r="A16" s="56" t="s">
        <v>60</v>
      </c>
      <c r="B16" s="22"/>
      <c r="C16" s="11" t="s">
        <v>61</v>
      </c>
      <c r="D16" s="23"/>
      <c r="E16" s="11"/>
      <c r="F16" s="44"/>
      <c r="G16" s="3"/>
    </row>
    <row r="17" spans="1:7" ht="14.85" customHeight="1">
      <c r="A17" s="56" t="s">
        <v>15</v>
      </c>
      <c r="B17" s="22">
        <v>242.07</v>
      </c>
      <c r="C17" s="11" t="s">
        <v>72</v>
      </c>
      <c r="D17" s="105" t="s">
        <v>187</v>
      </c>
      <c r="E17" s="15"/>
      <c r="F17" s="46"/>
    </row>
    <row r="18" spans="1:7" ht="14.85" customHeight="1">
      <c r="A18" s="56" t="s">
        <v>78</v>
      </c>
      <c r="B18" s="22"/>
      <c r="C18" s="15"/>
      <c r="D18" s="17"/>
      <c r="E18" s="18"/>
      <c r="F18" s="47"/>
    </row>
    <row r="19" spans="1:7" ht="14.85" customHeight="1">
      <c r="A19" s="56" t="s">
        <v>48</v>
      </c>
      <c r="B19" s="22"/>
      <c r="C19" s="15"/>
      <c r="D19" s="13"/>
      <c r="E19" s="15"/>
      <c r="F19" s="44"/>
      <c r="G19" s="3"/>
    </row>
    <row r="20" spans="1:7" ht="14.85" customHeight="1">
      <c r="A20" s="56" t="s">
        <v>56</v>
      </c>
      <c r="B20" s="22"/>
      <c r="C20" s="15"/>
      <c r="D20" s="13"/>
      <c r="E20" s="15"/>
      <c r="F20" s="44"/>
      <c r="G20" s="3"/>
    </row>
    <row r="21" spans="1:7" ht="14.85" customHeight="1">
      <c r="A21" s="56" t="s">
        <v>33</v>
      </c>
      <c r="B21" s="22"/>
      <c r="C21" s="15"/>
      <c r="D21" s="13"/>
      <c r="E21" s="15"/>
      <c r="F21" s="44"/>
      <c r="G21" s="3"/>
    </row>
    <row r="22" spans="1:7" ht="14.85" customHeight="1">
      <c r="A22" s="56" t="s">
        <v>50</v>
      </c>
      <c r="B22" s="22"/>
      <c r="C22" s="15"/>
      <c r="D22" s="13"/>
      <c r="E22" s="15"/>
      <c r="F22" s="44"/>
    </row>
    <row r="23" spans="1:7" ht="14.85" customHeight="1">
      <c r="A23" s="56" t="s">
        <v>77</v>
      </c>
      <c r="B23" s="22"/>
      <c r="C23" s="15"/>
      <c r="D23" s="13"/>
      <c r="E23" s="15"/>
      <c r="F23" s="49"/>
    </row>
    <row r="24" spans="1:7" ht="14.85" customHeight="1">
      <c r="A24" s="56" t="s">
        <v>17</v>
      </c>
      <c r="B24" s="22"/>
      <c r="C24" s="15"/>
      <c r="D24" s="13"/>
      <c r="E24" s="15"/>
      <c r="F24" s="49"/>
    </row>
    <row r="25" spans="1:7" ht="14.85" customHeight="1">
      <c r="A25" s="56" t="s">
        <v>47</v>
      </c>
      <c r="B25" s="22"/>
      <c r="C25" s="15"/>
      <c r="D25" s="13"/>
      <c r="E25" s="19"/>
      <c r="F25" s="49"/>
    </row>
    <row r="26" spans="1:7" ht="14.85" customHeight="1">
      <c r="A26" s="56" t="s">
        <v>36</v>
      </c>
      <c r="B26" s="22"/>
      <c r="C26" s="15"/>
      <c r="D26" s="13"/>
      <c r="E26" s="19"/>
      <c r="F26" s="49"/>
    </row>
    <row r="27" spans="1:7" ht="14.85" customHeight="1">
      <c r="A27" s="56" t="s">
        <v>24</v>
      </c>
      <c r="B27" s="22"/>
      <c r="C27" s="15"/>
      <c r="D27" s="13"/>
      <c r="E27" s="19"/>
      <c r="F27" s="49"/>
    </row>
    <row r="28" spans="1:7" ht="14.85" customHeight="1">
      <c r="A28" s="56" t="s">
        <v>9</v>
      </c>
      <c r="B28" s="22"/>
      <c r="C28" s="15"/>
      <c r="D28" s="13"/>
      <c r="E28" s="19"/>
      <c r="F28" s="49"/>
    </row>
    <row r="29" spans="1:7" ht="14.85" customHeight="1">
      <c r="A29" s="56" t="s">
        <v>0</v>
      </c>
      <c r="B29" s="22"/>
      <c r="C29" s="15"/>
      <c r="D29" s="14"/>
      <c r="E29" s="19"/>
      <c r="F29" s="49"/>
    </row>
    <row r="30" spans="1:7" ht="14.85" customHeight="1">
      <c r="A30" s="56" t="s">
        <v>71</v>
      </c>
      <c r="B30" s="22"/>
      <c r="C30" s="15"/>
      <c r="D30" s="14"/>
      <c r="E30" s="19"/>
      <c r="F30" s="49"/>
    </row>
    <row r="31" spans="1:7" ht="14.85" customHeight="1">
      <c r="A31" s="56" t="s">
        <v>59</v>
      </c>
      <c r="B31" s="22"/>
      <c r="C31" s="15"/>
      <c r="D31" s="14"/>
      <c r="E31" s="19"/>
      <c r="F31" s="49"/>
    </row>
    <row r="32" spans="1:7" ht="14.85" customHeight="1">
      <c r="A32" s="56" t="s">
        <v>64</v>
      </c>
      <c r="B32" s="22"/>
      <c r="C32" s="15"/>
      <c r="D32" s="14"/>
      <c r="E32" s="19"/>
      <c r="F32" s="49"/>
    </row>
    <row r="33" spans="1:6" ht="14.85" customHeight="1">
      <c r="A33" s="56" t="s">
        <v>43</v>
      </c>
      <c r="B33" s="22"/>
      <c r="C33" s="15"/>
      <c r="D33" s="14"/>
      <c r="E33" s="19"/>
      <c r="F33" s="49"/>
    </row>
    <row r="34" spans="1:6" ht="14.85" customHeight="1" thickBot="1">
      <c r="A34" s="50" t="s">
        <v>39</v>
      </c>
      <c r="B34" s="53">
        <f>SUM(B6:B33)</f>
        <v>242.07</v>
      </c>
      <c r="C34" s="54" t="s">
        <v>39</v>
      </c>
      <c r="D34" s="51">
        <f>SUM(D6:D17)</f>
        <v>242.065</v>
      </c>
      <c r="E34" s="52" t="s">
        <v>39</v>
      </c>
      <c r="F34" s="55">
        <f>SUM(F6,F13)</f>
        <v>242.065</v>
      </c>
    </row>
  </sheetData>
  <mergeCells count="1">
    <mergeCell ref="A2:F2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showZeros="0" workbookViewId="0">
      <selection activeCell="C18" sqref="C18"/>
    </sheetView>
  </sheetViews>
  <sheetFormatPr defaultColWidth="9.1640625" defaultRowHeight="11.25"/>
  <cols>
    <col min="1" max="1" width="26.5" customWidth="1"/>
    <col min="2" max="2" width="11.6640625" customWidth="1"/>
    <col min="3" max="3" width="28.1640625" customWidth="1"/>
    <col min="4" max="4" width="12" customWidth="1"/>
    <col min="5" max="5" width="25" customWidth="1"/>
    <col min="6" max="6" width="12.33203125" customWidth="1"/>
    <col min="7" max="7" width="32.1640625" customWidth="1"/>
    <col min="8" max="8" width="12.33203125" customWidth="1"/>
  </cols>
  <sheetData>
    <row r="1" spans="1:9" ht="12.75" customHeight="1">
      <c r="A1" s="26" t="s">
        <v>94</v>
      </c>
    </row>
    <row r="2" spans="1:9" ht="24.75" customHeight="1">
      <c r="A2" s="115" t="s">
        <v>174</v>
      </c>
      <c r="B2" s="116"/>
      <c r="C2" s="116"/>
      <c r="D2" s="116"/>
      <c r="E2" s="116"/>
      <c r="F2" s="116"/>
      <c r="G2" s="116"/>
      <c r="H2" s="116"/>
    </row>
    <row r="3" spans="1:9" ht="13.5" customHeight="1" thickBot="1">
      <c r="A3" s="1"/>
      <c r="B3" s="2"/>
      <c r="C3" s="2"/>
      <c r="D3" s="2"/>
      <c r="E3" s="2"/>
      <c r="F3" s="2"/>
      <c r="G3" s="2"/>
      <c r="H3" s="8" t="s">
        <v>40</v>
      </c>
    </row>
    <row r="4" spans="1:9" s="84" customFormat="1" ht="13.7" customHeight="1">
      <c r="A4" s="80" t="s">
        <v>2</v>
      </c>
      <c r="B4" s="81"/>
      <c r="C4" s="81" t="s">
        <v>46</v>
      </c>
      <c r="D4" s="81"/>
      <c r="E4" s="81"/>
      <c r="F4" s="82"/>
      <c r="G4" s="82"/>
      <c r="H4" s="83"/>
    </row>
    <row r="5" spans="1:9" s="84" customFormat="1" ht="13.7" customHeight="1">
      <c r="A5" s="91" t="s">
        <v>62</v>
      </c>
      <c r="B5" s="92" t="s">
        <v>53</v>
      </c>
      <c r="C5" s="92" t="s">
        <v>6</v>
      </c>
      <c r="D5" s="92" t="s">
        <v>53</v>
      </c>
      <c r="E5" s="92" t="s">
        <v>21</v>
      </c>
      <c r="F5" s="92" t="s">
        <v>53</v>
      </c>
      <c r="G5" s="92" t="s">
        <v>13</v>
      </c>
      <c r="H5" s="93" t="s">
        <v>53</v>
      </c>
    </row>
    <row r="6" spans="1:9" ht="13.7" customHeight="1">
      <c r="A6" s="39" t="s">
        <v>52</v>
      </c>
      <c r="B6" s="9">
        <v>1</v>
      </c>
      <c r="C6" s="9" t="s">
        <v>52</v>
      </c>
      <c r="D6" s="9">
        <v>2</v>
      </c>
      <c r="E6" s="9" t="s">
        <v>52</v>
      </c>
      <c r="F6" s="9">
        <v>3</v>
      </c>
      <c r="G6" s="9" t="s">
        <v>52</v>
      </c>
      <c r="H6" s="40">
        <v>4</v>
      </c>
    </row>
    <row r="7" spans="1:9" ht="13.7" customHeight="1">
      <c r="A7" s="41" t="s">
        <v>70</v>
      </c>
      <c r="B7" s="23">
        <v>242.07</v>
      </c>
      <c r="C7" s="10" t="s">
        <v>12</v>
      </c>
      <c r="D7" s="22"/>
      <c r="E7" s="11" t="s">
        <v>1</v>
      </c>
      <c r="F7" s="23">
        <v>215.93</v>
      </c>
      <c r="G7" s="11" t="s">
        <v>81</v>
      </c>
      <c r="H7" s="42">
        <f>SUM(H8:H10)</f>
        <v>233.07</v>
      </c>
    </row>
    <row r="8" spans="1:9" ht="13.7" customHeight="1">
      <c r="A8" s="41" t="s">
        <v>75</v>
      </c>
      <c r="B8" s="23"/>
      <c r="C8" s="12" t="s">
        <v>27</v>
      </c>
      <c r="D8" s="22"/>
      <c r="E8" s="11" t="s">
        <v>54</v>
      </c>
      <c r="F8" s="23">
        <v>11</v>
      </c>
      <c r="G8" s="11" t="s">
        <v>32</v>
      </c>
      <c r="H8" s="42">
        <v>215.93</v>
      </c>
      <c r="I8" s="3"/>
    </row>
    <row r="9" spans="1:9" ht="13.7" customHeight="1">
      <c r="A9" s="43" t="s">
        <v>66</v>
      </c>
      <c r="B9" s="23"/>
      <c r="C9" s="12" t="s">
        <v>51</v>
      </c>
      <c r="D9" s="22"/>
      <c r="E9" s="11" t="s">
        <v>63</v>
      </c>
      <c r="F9" s="23">
        <v>6.14</v>
      </c>
      <c r="G9" s="11" t="s">
        <v>23</v>
      </c>
      <c r="H9" s="42">
        <v>6.14</v>
      </c>
      <c r="I9" s="3"/>
    </row>
    <row r="10" spans="1:9" ht="13.7" customHeight="1">
      <c r="A10" s="43" t="s">
        <v>19</v>
      </c>
      <c r="B10" s="23"/>
      <c r="C10" s="12" t="s">
        <v>57</v>
      </c>
      <c r="D10" s="22"/>
      <c r="E10" s="11" t="s">
        <v>44</v>
      </c>
      <c r="F10" s="23"/>
      <c r="G10" s="11" t="s">
        <v>37</v>
      </c>
      <c r="H10" s="42">
        <v>11</v>
      </c>
      <c r="I10" s="3"/>
    </row>
    <row r="11" spans="1:9" ht="13.7" customHeight="1">
      <c r="A11" s="43" t="s">
        <v>29</v>
      </c>
      <c r="B11" s="105" t="s">
        <v>192</v>
      </c>
      <c r="C11" s="12" t="s">
        <v>65</v>
      </c>
      <c r="D11" s="22"/>
      <c r="E11" s="11" t="s">
        <v>14</v>
      </c>
      <c r="F11" s="23"/>
      <c r="G11" s="11" t="s">
        <v>4</v>
      </c>
      <c r="H11" s="42"/>
      <c r="I11" s="3"/>
    </row>
    <row r="12" spans="1:9" ht="13.7" customHeight="1">
      <c r="A12" s="43"/>
      <c r="B12" s="13"/>
      <c r="C12" s="10" t="s">
        <v>80</v>
      </c>
      <c r="D12" s="22"/>
      <c r="E12" s="11" t="s">
        <v>73</v>
      </c>
      <c r="F12" s="23"/>
      <c r="G12" s="11" t="s">
        <v>18</v>
      </c>
      <c r="H12" s="42"/>
      <c r="I12" s="3"/>
    </row>
    <row r="13" spans="1:9" ht="13.7" customHeight="1">
      <c r="A13" s="43"/>
      <c r="B13" s="13"/>
      <c r="C13" s="12" t="s">
        <v>82</v>
      </c>
      <c r="D13" s="22"/>
      <c r="E13" s="11" t="s">
        <v>83</v>
      </c>
      <c r="F13" s="23"/>
      <c r="G13" s="11" t="s">
        <v>30</v>
      </c>
      <c r="H13" s="42"/>
      <c r="I13" s="3"/>
    </row>
    <row r="14" spans="1:9" ht="13.7" customHeight="1">
      <c r="A14" s="43"/>
      <c r="B14" s="13"/>
      <c r="C14" s="10" t="s">
        <v>49</v>
      </c>
      <c r="D14" s="22"/>
      <c r="E14" s="11" t="s">
        <v>58</v>
      </c>
      <c r="F14" s="23"/>
      <c r="G14" s="11" t="s">
        <v>74</v>
      </c>
      <c r="H14" s="42">
        <v>9</v>
      </c>
      <c r="I14" s="3"/>
    </row>
    <row r="15" spans="1:9" ht="13.7" customHeight="1">
      <c r="A15" s="43"/>
      <c r="B15" s="14"/>
      <c r="C15" s="10" t="s">
        <v>11</v>
      </c>
      <c r="D15" s="22"/>
      <c r="E15" s="11" t="s">
        <v>5</v>
      </c>
      <c r="F15" s="23"/>
      <c r="G15" s="11" t="s">
        <v>10</v>
      </c>
      <c r="H15" s="42"/>
      <c r="I15" s="3"/>
    </row>
    <row r="16" spans="1:9" ht="13.7" customHeight="1">
      <c r="A16" s="43"/>
      <c r="B16" s="14"/>
      <c r="C16" s="10" t="s">
        <v>25</v>
      </c>
      <c r="D16" s="22"/>
      <c r="E16" s="11" t="s">
        <v>38</v>
      </c>
      <c r="F16" s="23">
        <v>9</v>
      </c>
      <c r="G16" s="11"/>
      <c r="H16" s="44"/>
      <c r="I16" s="3"/>
    </row>
    <row r="17" spans="1:9" ht="13.7" customHeight="1">
      <c r="A17" s="45"/>
      <c r="B17" s="16"/>
      <c r="C17" s="10" t="s">
        <v>60</v>
      </c>
      <c r="D17" s="22"/>
      <c r="E17" s="11" t="s">
        <v>61</v>
      </c>
      <c r="F17" s="23"/>
      <c r="G17" s="11"/>
      <c r="H17" s="44"/>
      <c r="I17" s="3"/>
    </row>
    <row r="18" spans="1:9" ht="13.7" customHeight="1">
      <c r="A18" s="43"/>
      <c r="B18" s="16"/>
      <c r="C18" s="10" t="s">
        <v>15</v>
      </c>
      <c r="D18" s="22">
        <v>242.07</v>
      </c>
      <c r="E18" s="11" t="s">
        <v>72</v>
      </c>
      <c r="F18" s="105" t="s">
        <v>187</v>
      </c>
      <c r="G18" s="15"/>
      <c r="H18" s="46"/>
    </row>
    <row r="19" spans="1:9" ht="13.7" customHeight="1">
      <c r="A19" s="45"/>
      <c r="B19" s="16"/>
      <c r="C19" s="10" t="s">
        <v>78</v>
      </c>
      <c r="D19" s="22"/>
      <c r="E19" s="15"/>
      <c r="F19" s="17"/>
      <c r="G19" s="18"/>
      <c r="H19" s="47"/>
    </row>
    <row r="20" spans="1:9" ht="13.7" customHeight="1">
      <c r="A20" s="45"/>
      <c r="B20" s="13"/>
      <c r="C20" s="10" t="s">
        <v>48</v>
      </c>
      <c r="D20" s="22"/>
      <c r="E20" s="15"/>
      <c r="F20" s="13"/>
      <c r="G20" s="15"/>
      <c r="H20" s="44"/>
      <c r="I20" s="3"/>
    </row>
    <row r="21" spans="1:9" ht="13.7" customHeight="1">
      <c r="A21" s="48"/>
      <c r="B21" s="13"/>
      <c r="C21" s="10" t="s">
        <v>56</v>
      </c>
      <c r="D21" s="22"/>
      <c r="E21" s="15"/>
      <c r="F21" s="13"/>
      <c r="G21" s="15"/>
      <c r="H21" s="44"/>
      <c r="I21" s="3"/>
    </row>
    <row r="22" spans="1:9" ht="13.7" customHeight="1">
      <c r="A22" s="48"/>
      <c r="B22" s="13"/>
      <c r="C22" s="10" t="s">
        <v>33</v>
      </c>
      <c r="D22" s="22"/>
      <c r="E22" s="15"/>
      <c r="F22" s="13"/>
      <c r="G22" s="15"/>
      <c r="H22" s="44"/>
      <c r="I22" s="3"/>
    </row>
    <row r="23" spans="1:9" ht="13.7" customHeight="1">
      <c r="A23" s="48"/>
      <c r="B23" s="14"/>
      <c r="C23" s="10" t="s">
        <v>50</v>
      </c>
      <c r="D23" s="22"/>
      <c r="E23" s="15"/>
      <c r="F23" s="13"/>
      <c r="G23" s="15"/>
      <c r="H23" s="44"/>
    </row>
    <row r="24" spans="1:9" ht="13.7" customHeight="1">
      <c r="A24" s="48"/>
      <c r="B24" s="14"/>
      <c r="C24" s="10" t="s">
        <v>77</v>
      </c>
      <c r="D24" s="22"/>
      <c r="E24" s="15"/>
      <c r="F24" s="13"/>
      <c r="G24" s="15"/>
      <c r="H24" s="49"/>
    </row>
    <row r="25" spans="1:9" ht="13.7" customHeight="1">
      <c r="A25" s="48"/>
      <c r="B25" s="14"/>
      <c r="C25" s="10" t="s">
        <v>17</v>
      </c>
      <c r="D25" s="22"/>
      <c r="E25" s="15"/>
      <c r="F25" s="13"/>
      <c r="G25" s="15"/>
      <c r="H25" s="49"/>
    </row>
    <row r="26" spans="1:9" ht="13.7" customHeight="1">
      <c r="A26" s="48"/>
      <c r="B26" s="14"/>
      <c r="C26" s="10" t="s">
        <v>47</v>
      </c>
      <c r="D26" s="22"/>
      <c r="E26" s="15"/>
      <c r="F26" s="13"/>
      <c r="G26" s="19"/>
      <c r="H26" s="49"/>
    </row>
    <row r="27" spans="1:9" ht="13.7" customHeight="1">
      <c r="A27" s="48"/>
      <c r="B27" s="14"/>
      <c r="C27" s="10" t="s">
        <v>36</v>
      </c>
      <c r="D27" s="22"/>
      <c r="E27" s="15"/>
      <c r="F27" s="13"/>
      <c r="G27" s="19"/>
      <c r="H27" s="49"/>
    </row>
    <row r="28" spans="1:9" ht="13.7" customHeight="1">
      <c r="A28" s="48"/>
      <c r="B28" s="14"/>
      <c r="C28" s="10" t="s">
        <v>24</v>
      </c>
      <c r="D28" s="22"/>
      <c r="E28" s="15"/>
      <c r="F28" s="13"/>
      <c r="G28" s="19"/>
      <c r="H28" s="49"/>
    </row>
    <row r="29" spans="1:9" ht="13.7" customHeight="1">
      <c r="A29" s="48"/>
      <c r="B29" s="14"/>
      <c r="C29" s="10" t="s">
        <v>9</v>
      </c>
      <c r="D29" s="22"/>
      <c r="E29" s="15"/>
      <c r="F29" s="13"/>
      <c r="G29" s="19"/>
      <c r="H29" s="49"/>
    </row>
    <row r="30" spans="1:9" ht="13.7" customHeight="1">
      <c r="A30" s="48"/>
      <c r="B30" s="14"/>
      <c r="C30" s="10" t="s">
        <v>0</v>
      </c>
      <c r="D30" s="22"/>
      <c r="E30" s="15"/>
      <c r="F30" s="14"/>
      <c r="G30" s="19"/>
      <c r="H30" s="49"/>
    </row>
    <row r="31" spans="1:9" ht="13.7" customHeight="1">
      <c r="A31" s="48"/>
      <c r="B31" s="14"/>
      <c r="C31" s="10" t="s">
        <v>71</v>
      </c>
      <c r="D31" s="22"/>
      <c r="E31" s="15"/>
      <c r="F31" s="14"/>
      <c r="G31" s="19"/>
      <c r="H31" s="49"/>
    </row>
    <row r="32" spans="1:9" ht="13.7" customHeight="1">
      <c r="A32" s="48"/>
      <c r="B32" s="14"/>
      <c r="C32" s="10" t="s">
        <v>59</v>
      </c>
      <c r="D32" s="22"/>
      <c r="E32" s="15"/>
      <c r="F32" s="14"/>
      <c r="G32" s="19"/>
      <c r="H32" s="49"/>
    </row>
    <row r="33" spans="1:8" ht="13.7" customHeight="1">
      <c r="A33" s="48"/>
      <c r="B33" s="14"/>
      <c r="C33" s="10" t="s">
        <v>64</v>
      </c>
      <c r="D33" s="22"/>
      <c r="E33" s="15"/>
      <c r="F33" s="14"/>
      <c r="G33" s="19"/>
      <c r="H33" s="49"/>
    </row>
    <row r="34" spans="1:8" ht="13.7" customHeight="1">
      <c r="A34" s="48"/>
      <c r="B34" s="14"/>
      <c r="C34" s="10" t="s">
        <v>43</v>
      </c>
      <c r="D34" s="22"/>
      <c r="E34" s="15"/>
      <c r="F34" s="14"/>
      <c r="G34" s="19"/>
      <c r="H34" s="49"/>
    </row>
    <row r="35" spans="1:8" ht="13.7" customHeight="1" thickBot="1">
      <c r="A35" s="50" t="s">
        <v>39</v>
      </c>
      <c r="B35" s="51">
        <f>SUM(B7:B8,B11)</f>
        <v>242.07</v>
      </c>
      <c r="C35" s="52" t="s">
        <v>39</v>
      </c>
      <c r="D35" s="53">
        <f>SUM(D7:D34)</f>
        <v>242.07</v>
      </c>
      <c r="E35" s="54" t="s">
        <v>39</v>
      </c>
      <c r="F35" s="51">
        <v>242.07</v>
      </c>
      <c r="G35" s="52" t="s">
        <v>39</v>
      </c>
      <c r="H35" s="55">
        <f>SUM(H7,H14)</f>
        <v>242.07</v>
      </c>
    </row>
    <row r="36" spans="1:8" ht="13.7" customHeight="1">
      <c r="A36" s="117" t="s">
        <v>96</v>
      </c>
      <c r="B36" s="117"/>
      <c r="C36" s="117"/>
      <c r="D36" s="117"/>
      <c r="E36" s="117"/>
      <c r="F36" s="117"/>
      <c r="G36" s="117"/>
      <c r="H36" s="117"/>
    </row>
  </sheetData>
  <mergeCells count="2">
    <mergeCell ref="A2:H2"/>
    <mergeCell ref="A36:H36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A6" sqref="A6:XFD9"/>
    </sheetView>
  </sheetViews>
  <sheetFormatPr defaultColWidth="9.1640625" defaultRowHeight="12.75" customHeight="1"/>
  <cols>
    <col min="1" max="3" width="35.33203125" customWidth="1"/>
    <col min="4" max="4" width="53.6640625" customWidth="1"/>
    <col min="5" max="254" width="9.1640625" customWidth="1"/>
  </cols>
  <sheetData>
    <row r="1" spans="1:4" ht="12.75" customHeight="1">
      <c r="A1" s="26" t="s">
        <v>137</v>
      </c>
    </row>
    <row r="2" spans="1:4" ht="19.5" customHeight="1">
      <c r="A2" s="119" t="s">
        <v>172</v>
      </c>
      <c r="B2" s="119"/>
      <c r="C2" s="119"/>
      <c r="D2" s="119"/>
    </row>
    <row r="3" spans="1:4" ht="12" customHeight="1" thickBot="1">
      <c r="D3" s="4" t="s">
        <v>40</v>
      </c>
    </row>
    <row r="4" spans="1:4" s="84" customFormat="1" ht="19.5" customHeight="1">
      <c r="A4" s="88" t="s">
        <v>22</v>
      </c>
      <c r="B4" s="89" t="s">
        <v>76</v>
      </c>
      <c r="C4" s="89" t="s">
        <v>139</v>
      </c>
      <c r="D4" s="90" t="s">
        <v>45</v>
      </c>
    </row>
    <row r="5" spans="1:4" ht="19.5" customHeight="1">
      <c r="A5" s="58" t="s">
        <v>52</v>
      </c>
      <c r="B5" s="5" t="s">
        <v>52</v>
      </c>
      <c r="C5" s="5">
        <v>2</v>
      </c>
      <c r="D5" s="59" t="s">
        <v>52</v>
      </c>
    </row>
    <row r="6" spans="1:4" ht="19.5" customHeight="1">
      <c r="B6" s="103" t="s">
        <v>16</v>
      </c>
      <c r="C6" s="100">
        <v>242.07</v>
      </c>
      <c r="D6" s="60"/>
    </row>
    <row r="7" spans="1:4" ht="19.5" customHeight="1">
      <c r="A7" s="101" t="s">
        <v>177</v>
      </c>
      <c r="B7" s="102" t="s">
        <v>178</v>
      </c>
      <c r="C7" s="100">
        <v>242.07</v>
      </c>
      <c r="D7" s="60"/>
    </row>
    <row r="8" spans="1:4" ht="19.5" customHeight="1">
      <c r="A8" s="101" t="s">
        <v>179</v>
      </c>
      <c r="B8" s="102" t="s">
        <v>180</v>
      </c>
      <c r="C8" s="100">
        <v>242.07</v>
      </c>
      <c r="D8" s="60"/>
    </row>
    <row r="9" spans="1:4" ht="19.5" customHeight="1">
      <c r="A9" s="101" t="s">
        <v>181</v>
      </c>
      <c r="B9" s="102" t="s">
        <v>182</v>
      </c>
      <c r="C9" s="100">
        <v>233.07</v>
      </c>
      <c r="D9" s="60"/>
    </row>
    <row r="10" spans="1:4" ht="19.5" customHeight="1">
      <c r="A10" s="101" t="s">
        <v>183</v>
      </c>
      <c r="B10" s="102" t="s">
        <v>184</v>
      </c>
      <c r="C10" s="100">
        <v>9</v>
      </c>
      <c r="D10" s="60"/>
    </row>
  </sheetData>
  <mergeCells count="1">
    <mergeCell ref="A2:D2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showZeros="0" workbookViewId="0">
      <pane ySplit="5" topLeftCell="A6" activePane="bottomLeft" state="frozen"/>
      <selection pane="bottomLeft" activeCell="D21" sqref="D21"/>
    </sheetView>
  </sheetViews>
  <sheetFormatPr defaultColWidth="9.1640625" defaultRowHeight="12.75" customHeight="1"/>
  <cols>
    <col min="1" max="1" width="30.83203125" customWidth="1"/>
    <col min="2" max="3" width="36.33203125" customWidth="1"/>
    <col min="4" max="4" width="55.33203125" customWidth="1"/>
    <col min="5" max="254" width="9.1640625" customWidth="1"/>
  </cols>
  <sheetData>
    <row r="1" spans="1:5" ht="12.75" customHeight="1">
      <c r="A1" s="26" t="s">
        <v>138</v>
      </c>
    </row>
    <row r="2" spans="1:5" ht="19.5" customHeight="1">
      <c r="A2" s="6" t="s">
        <v>175</v>
      </c>
      <c r="B2" s="6"/>
      <c r="C2" s="6"/>
      <c r="D2" s="6"/>
    </row>
    <row r="3" spans="1:5" ht="16.5" customHeight="1" thickBot="1">
      <c r="D3" s="4" t="s">
        <v>40</v>
      </c>
    </row>
    <row r="4" spans="1:5" s="84" customFormat="1" ht="16.5" customHeight="1">
      <c r="A4" s="88" t="s">
        <v>35</v>
      </c>
      <c r="B4" s="89" t="s">
        <v>68</v>
      </c>
      <c r="C4" s="89" t="s">
        <v>139</v>
      </c>
      <c r="D4" s="90" t="s">
        <v>45</v>
      </c>
    </row>
    <row r="5" spans="1:5" ht="16.5" customHeight="1">
      <c r="A5" s="61" t="s">
        <v>52</v>
      </c>
      <c r="B5" s="7" t="s">
        <v>52</v>
      </c>
      <c r="C5" s="7">
        <v>2</v>
      </c>
      <c r="D5" s="62" t="s">
        <v>52</v>
      </c>
    </row>
    <row r="6" spans="1:5" s="84" customFormat="1" ht="16.5" customHeight="1">
      <c r="A6" s="96"/>
      <c r="B6" s="97" t="s">
        <v>16</v>
      </c>
      <c r="C6" s="106">
        <v>242.07</v>
      </c>
      <c r="D6" s="98"/>
    </row>
    <row r="7" spans="1:5" s="84" customFormat="1" ht="16.5" customHeight="1">
      <c r="A7" s="96" t="s">
        <v>67</v>
      </c>
      <c r="B7" s="97" t="s">
        <v>42</v>
      </c>
      <c r="C7" s="106">
        <f>SUM(C8:C10)</f>
        <v>215.93</v>
      </c>
      <c r="D7" s="98"/>
    </row>
    <row r="8" spans="1:5" ht="16.5" customHeight="1">
      <c r="A8" s="63" t="s">
        <v>8</v>
      </c>
      <c r="B8" s="24" t="s">
        <v>69</v>
      </c>
      <c r="C8" s="107">
        <v>110</v>
      </c>
      <c r="D8" s="60"/>
    </row>
    <row r="9" spans="1:5" ht="16.5" customHeight="1">
      <c r="A9" s="63" t="s">
        <v>26</v>
      </c>
      <c r="B9" s="24" t="s">
        <v>34</v>
      </c>
      <c r="C9" s="107">
        <v>64.319999999999993</v>
      </c>
      <c r="D9" s="60"/>
    </row>
    <row r="10" spans="1:5" ht="16.5" customHeight="1">
      <c r="A10" s="95" t="s">
        <v>145</v>
      </c>
      <c r="B10" s="94" t="s">
        <v>144</v>
      </c>
      <c r="C10" s="107">
        <v>41.61</v>
      </c>
      <c r="D10" s="60"/>
    </row>
    <row r="11" spans="1:5" s="84" customFormat="1" ht="16.5" customHeight="1">
      <c r="A11" s="96" t="s">
        <v>41</v>
      </c>
      <c r="B11" s="97" t="s">
        <v>55</v>
      </c>
      <c r="C11" s="106">
        <f>SUM(C12:C21)</f>
        <v>11</v>
      </c>
      <c r="D11" s="98"/>
      <c r="E11" s="26"/>
    </row>
    <row r="12" spans="1:5" ht="16.5" customHeight="1">
      <c r="A12" s="63" t="s">
        <v>28</v>
      </c>
      <c r="B12" s="24" t="s">
        <v>31</v>
      </c>
      <c r="C12" s="107">
        <v>3</v>
      </c>
      <c r="D12" s="60"/>
      <c r="E12" s="3"/>
    </row>
    <row r="13" spans="1:5" ht="16.5" customHeight="1">
      <c r="A13" s="63" t="s">
        <v>146</v>
      </c>
      <c r="B13" s="94" t="s">
        <v>152</v>
      </c>
      <c r="C13" s="107">
        <v>0.5</v>
      </c>
      <c r="D13" s="60"/>
      <c r="E13" s="3"/>
    </row>
    <row r="14" spans="1:5" ht="16.5" customHeight="1">
      <c r="A14" s="63" t="s">
        <v>147</v>
      </c>
      <c r="B14" s="94" t="s">
        <v>153</v>
      </c>
      <c r="C14" s="107">
        <v>0.1</v>
      </c>
      <c r="D14" s="60"/>
    </row>
    <row r="15" spans="1:5" ht="16.5" customHeight="1">
      <c r="A15" s="63" t="s">
        <v>148</v>
      </c>
      <c r="B15" s="94" t="s">
        <v>154</v>
      </c>
      <c r="C15" s="107">
        <v>0.5</v>
      </c>
      <c r="D15" s="60"/>
    </row>
    <row r="16" spans="1:5" ht="16.5" customHeight="1">
      <c r="A16" s="63" t="s">
        <v>149</v>
      </c>
      <c r="B16" s="94" t="s">
        <v>155</v>
      </c>
      <c r="C16" s="107">
        <v>2.5</v>
      </c>
      <c r="D16" s="60"/>
    </row>
    <row r="17" spans="1:4" ht="16.5" customHeight="1">
      <c r="A17" s="63" t="s">
        <v>150</v>
      </c>
      <c r="B17" s="94" t="s">
        <v>156</v>
      </c>
      <c r="C17" s="107">
        <v>0.5</v>
      </c>
      <c r="D17" s="60"/>
    </row>
    <row r="18" spans="1:4" ht="16.5" customHeight="1">
      <c r="A18" s="95" t="s">
        <v>157</v>
      </c>
      <c r="B18" s="94" t="s">
        <v>158</v>
      </c>
      <c r="C18" s="107">
        <v>0.2</v>
      </c>
      <c r="D18" s="60"/>
    </row>
    <row r="19" spans="1:4" ht="16.5" customHeight="1">
      <c r="A19" s="95" t="s">
        <v>151</v>
      </c>
      <c r="B19" s="94" t="s">
        <v>159</v>
      </c>
      <c r="C19" s="107">
        <v>0.2</v>
      </c>
      <c r="D19" s="104"/>
    </row>
    <row r="20" spans="1:4" ht="16.5" customHeight="1">
      <c r="A20" s="95" t="s">
        <v>160</v>
      </c>
      <c r="B20" s="94" t="s">
        <v>161</v>
      </c>
      <c r="C20" s="107">
        <v>3</v>
      </c>
      <c r="D20" s="60"/>
    </row>
    <row r="21" spans="1:4" ht="16.5" customHeight="1">
      <c r="A21" s="95" t="s">
        <v>162</v>
      </c>
      <c r="B21" s="94" t="s">
        <v>163</v>
      </c>
      <c r="C21" s="107">
        <v>0.5</v>
      </c>
      <c r="D21" s="60"/>
    </row>
    <row r="22" spans="1:4" s="84" customFormat="1" ht="16.5" customHeight="1">
      <c r="A22" s="96" t="s">
        <v>20</v>
      </c>
      <c r="B22" s="97" t="s">
        <v>3</v>
      </c>
      <c r="C22" s="106">
        <f>SUM(C23:C25)</f>
        <v>6.1400000000000006</v>
      </c>
      <c r="D22" s="98"/>
    </row>
    <row r="23" spans="1:4" ht="16.5" customHeight="1">
      <c r="A23" s="95" t="s">
        <v>164</v>
      </c>
      <c r="B23" s="94" t="s">
        <v>166</v>
      </c>
      <c r="C23" s="107">
        <v>0.84</v>
      </c>
      <c r="D23" s="104" t="s">
        <v>193</v>
      </c>
    </row>
    <row r="24" spans="1:4" ht="16.5" customHeight="1">
      <c r="A24" s="95" t="s">
        <v>165</v>
      </c>
      <c r="B24" s="94" t="s">
        <v>167</v>
      </c>
      <c r="C24" s="107">
        <v>0.11</v>
      </c>
      <c r="D24" s="104" t="s">
        <v>185</v>
      </c>
    </row>
    <row r="25" spans="1:4" ht="16.5" customHeight="1">
      <c r="A25" s="95" t="s">
        <v>79</v>
      </c>
      <c r="B25" s="94" t="s">
        <v>168</v>
      </c>
      <c r="C25" s="107">
        <v>5.19</v>
      </c>
      <c r="D25" s="60"/>
    </row>
    <row r="26" spans="1:4" ht="19.5" customHeight="1">
      <c r="A26" s="114" t="s">
        <v>191</v>
      </c>
      <c r="B26" s="142" t="s">
        <v>188</v>
      </c>
      <c r="C26" s="143">
        <v>9</v>
      </c>
      <c r="D26" s="94"/>
    </row>
    <row r="27" spans="1:4" ht="19.5" customHeight="1">
      <c r="A27" s="140">
        <v>31007</v>
      </c>
      <c r="B27" s="19" t="s">
        <v>186</v>
      </c>
      <c r="C27" s="108">
        <v>9</v>
      </c>
      <c r="D27" s="19"/>
    </row>
  </sheetData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19" sqref="C19"/>
    </sheetView>
  </sheetViews>
  <sheetFormatPr defaultColWidth="9.1640625" defaultRowHeight="12.75" customHeight="1"/>
  <cols>
    <col min="1" max="3" width="35.33203125" customWidth="1"/>
    <col min="4" max="4" width="53.6640625" customWidth="1"/>
    <col min="5" max="254" width="9.1640625" customWidth="1"/>
  </cols>
  <sheetData>
    <row r="1" spans="1:4" ht="12.75" customHeight="1">
      <c r="A1" s="26" t="s">
        <v>140</v>
      </c>
    </row>
    <row r="2" spans="1:4" ht="19.5" customHeight="1">
      <c r="A2" s="119" t="s">
        <v>176</v>
      </c>
      <c r="B2" s="119"/>
      <c r="C2" s="119"/>
      <c r="D2" s="119"/>
    </row>
    <row r="3" spans="1:4" ht="12" customHeight="1" thickBot="1">
      <c r="D3" s="4" t="s">
        <v>40</v>
      </c>
    </row>
    <row r="4" spans="1:4" s="84" customFormat="1" ht="19.5" customHeight="1">
      <c r="A4" s="88" t="s">
        <v>22</v>
      </c>
      <c r="B4" s="89" t="s">
        <v>76</v>
      </c>
      <c r="C4" s="89" t="s">
        <v>7</v>
      </c>
      <c r="D4" s="90" t="s">
        <v>45</v>
      </c>
    </row>
    <row r="5" spans="1:4" ht="19.5" customHeight="1">
      <c r="A5" s="58" t="s">
        <v>52</v>
      </c>
      <c r="B5" s="5" t="s">
        <v>52</v>
      </c>
      <c r="C5" s="5">
        <v>2</v>
      </c>
      <c r="D5" s="59" t="s">
        <v>52</v>
      </c>
    </row>
    <row r="6" spans="1:4" ht="19.5" customHeight="1">
      <c r="B6" s="103" t="s">
        <v>16</v>
      </c>
      <c r="C6" s="100">
        <v>233.07</v>
      </c>
      <c r="D6" s="60"/>
    </row>
    <row r="7" spans="1:4" ht="19.5" customHeight="1">
      <c r="A7" s="101" t="s">
        <v>177</v>
      </c>
      <c r="B7" s="102" t="s">
        <v>178</v>
      </c>
      <c r="C7" s="100">
        <v>233.07</v>
      </c>
      <c r="D7" s="60"/>
    </row>
    <row r="8" spans="1:4" ht="19.5" customHeight="1">
      <c r="A8" s="101" t="s">
        <v>179</v>
      </c>
      <c r="B8" s="102" t="s">
        <v>180</v>
      </c>
      <c r="C8" s="100">
        <v>233.07</v>
      </c>
      <c r="D8" s="60"/>
    </row>
    <row r="9" spans="1:4" ht="19.5" customHeight="1">
      <c r="A9" s="101" t="s">
        <v>181</v>
      </c>
      <c r="B9" s="102" t="s">
        <v>182</v>
      </c>
      <c r="C9" s="100">
        <v>233.07</v>
      </c>
      <c r="D9" s="60"/>
    </row>
  </sheetData>
  <mergeCells count="1">
    <mergeCell ref="A2:D2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5"/>
  <sheetViews>
    <sheetView showZeros="0" workbookViewId="0">
      <pane ySplit="6" topLeftCell="A7" activePane="bottomLeft" state="frozen"/>
      <selection pane="bottomLeft" activeCell="A2" sqref="A2"/>
    </sheetView>
  </sheetViews>
  <sheetFormatPr defaultColWidth="9.1640625" defaultRowHeight="12.75" customHeight="1"/>
  <cols>
    <col min="1" max="1" width="30.83203125" customWidth="1"/>
    <col min="2" max="3" width="36.33203125" customWidth="1"/>
    <col min="4" max="4" width="55.33203125" customWidth="1"/>
    <col min="5" max="254" width="9.1640625" customWidth="1"/>
  </cols>
  <sheetData>
    <row r="1" spans="1:4" ht="12.75" customHeight="1">
      <c r="A1" s="26" t="s">
        <v>141</v>
      </c>
    </row>
    <row r="2" spans="1:4" ht="19.5" customHeight="1">
      <c r="A2" s="144" t="s">
        <v>195</v>
      </c>
      <c r="B2" s="6"/>
      <c r="C2" s="6"/>
      <c r="D2" s="6"/>
    </row>
    <row r="3" spans="1:4" ht="16.5" customHeight="1" thickBot="1">
      <c r="D3" s="4" t="s">
        <v>40</v>
      </c>
    </row>
    <row r="4" spans="1:4" s="84" customFormat="1" ht="17.25" customHeight="1">
      <c r="A4" s="88" t="s">
        <v>35</v>
      </c>
      <c r="B4" s="89" t="s">
        <v>68</v>
      </c>
      <c r="C4" s="89" t="s">
        <v>139</v>
      </c>
      <c r="D4" s="90" t="s">
        <v>45</v>
      </c>
    </row>
    <row r="5" spans="1:4" ht="17.25" customHeight="1">
      <c r="A5" s="61" t="s">
        <v>52</v>
      </c>
      <c r="B5" s="7" t="s">
        <v>52</v>
      </c>
      <c r="C5" s="7">
        <v>2</v>
      </c>
      <c r="D5" s="62" t="s">
        <v>52</v>
      </c>
    </row>
    <row r="6" spans="1:4" ht="17.25" customHeight="1">
      <c r="A6" s="96"/>
      <c r="B6" s="97" t="s">
        <v>16</v>
      </c>
      <c r="C6" s="106">
        <f>SUM(C7,C11,C22)</f>
        <v>233.07</v>
      </c>
      <c r="D6" s="98"/>
    </row>
    <row r="7" spans="1:4" ht="17.25" customHeight="1">
      <c r="A7" s="96" t="s">
        <v>67</v>
      </c>
      <c r="B7" s="97" t="s">
        <v>42</v>
      </c>
      <c r="C7" s="106">
        <f>SUM(C8:C10)</f>
        <v>215.93</v>
      </c>
      <c r="D7" s="98"/>
    </row>
    <row r="8" spans="1:4" ht="17.25" customHeight="1">
      <c r="A8" s="63" t="s">
        <v>8</v>
      </c>
      <c r="B8" s="24" t="s">
        <v>69</v>
      </c>
      <c r="C8" s="107">
        <v>110</v>
      </c>
      <c r="D8" s="60"/>
    </row>
    <row r="9" spans="1:4" ht="17.25" customHeight="1">
      <c r="A9" s="63" t="s">
        <v>26</v>
      </c>
      <c r="B9" s="24" t="s">
        <v>34</v>
      </c>
      <c r="C9" s="107">
        <v>64.319999999999993</v>
      </c>
      <c r="D9" s="60"/>
    </row>
    <row r="10" spans="1:4" ht="17.25" customHeight="1">
      <c r="A10" s="95" t="s">
        <v>145</v>
      </c>
      <c r="B10" s="94" t="s">
        <v>144</v>
      </c>
      <c r="C10" s="107">
        <v>41.61</v>
      </c>
      <c r="D10" s="60"/>
    </row>
    <row r="11" spans="1:4" ht="17.25" customHeight="1">
      <c r="A11" s="96" t="s">
        <v>41</v>
      </c>
      <c r="B11" s="97" t="s">
        <v>55</v>
      </c>
      <c r="C11" s="106">
        <f>SUM(C12:C21)</f>
        <v>11</v>
      </c>
      <c r="D11" s="98"/>
    </row>
    <row r="12" spans="1:4" ht="17.25" customHeight="1">
      <c r="A12" s="63" t="s">
        <v>28</v>
      </c>
      <c r="B12" s="24" t="s">
        <v>31</v>
      </c>
      <c r="C12" s="107">
        <v>3</v>
      </c>
      <c r="D12" s="60"/>
    </row>
    <row r="13" spans="1:4" ht="17.25" customHeight="1">
      <c r="A13" s="63" t="s">
        <v>146</v>
      </c>
      <c r="B13" s="94" t="s">
        <v>152</v>
      </c>
      <c r="C13" s="107">
        <v>0.5</v>
      </c>
      <c r="D13" s="60"/>
    </row>
    <row r="14" spans="1:4" ht="17.25" customHeight="1">
      <c r="A14" s="63" t="s">
        <v>147</v>
      </c>
      <c r="B14" s="94" t="s">
        <v>153</v>
      </c>
      <c r="C14" s="107">
        <v>0.1</v>
      </c>
      <c r="D14" s="60"/>
    </row>
    <row r="15" spans="1:4" ht="17.25" customHeight="1">
      <c r="A15" s="63" t="s">
        <v>148</v>
      </c>
      <c r="B15" s="94" t="s">
        <v>154</v>
      </c>
      <c r="C15" s="107">
        <v>0.5</v>
      </c>
      <c r="D15" s="60"/>
    </row>
    <row r="16" spans="1:4" ht="17.25" customHeight="1">
      <c r="A16" s="63" t="s">
        <v>149</v>
      </c>
      <c r="B16" s="94" t="s">
        <v>155</v>
      </c>
      <c r="C16" s="107">
        <v>2.5</v>
      </c>
      <c r="D16" s="60"/>
    </row>
    <row r="17" spans="1:4" ht="17.25" customHeight="1">
      <c r="A17" s="63" t="s">
        <v>150</v>
      </c>
      <c r="B17" s="94" t="s">
        <v>156</v>
      </c>
      <c r="C17" s="107">
        <v>0.5</v>
      </c>
      <c r="D17" s="60"/>
    </row>
    <row r="18" spans="1:4" ht="17.25" customHeight="1">
      <c r="A18" s="95" t="s">
        <v>157</v>
      </c>
      <c r="B18" s="94" t="s">
        <v>158</v>
      </c>
      <c r="C18" s="107">
        <v>0.2</v>
      </c>
      <c r="D18" s="60"/>
    </row>
    <row r="19" spans="1:4" ht="17.25" customHeight="1">
      <c r="A19" s="95" t="s">
        <v>151</v>
      </c>
      <c r="B19" s="94" t="s">
        <v>159</v>
      </c>
      <c r="C19" s="107">
        <v>0.2</v>
      </c>
      <c r="D19" s="60"/>
    </row>
    <row r="20" spans="1:4" ht="17.25" customHeight="1">
      <c r="A20" s="95" t="s">
        <v>160</v>
      </c>
      <c r="B20" s="94" t="s">
        <v>161</v>
      </c>
      <c r="C20" s="107">
        <v>3</v>
      </c>
      <c r="D20" s="60"/>
    </row>
    <row r="21" spans="1:4" ht="17.25" customHeight="1">
      <c r="A21" s="95" t="s">
        <v>162</v>
      </c>
      <c r="B21" s="94" t="s">
        <v>163</v>
      </c>
      <c r="C21" s="107">
        <v>0.5</v>
      </c>
      <c r="D21" s="60"/>
    </row>
    <row r="22" spans="1:4" ht="17.25" customHeight="1">
      <c r="A22" s="96" t="s">
        <v>20</v>
      </c>
      <c r="B22" s="97" t="s">
        <v>3</v>
      </c>
      <c r="C22" s="106">
        <f>SUM(C23:C25)</f>
        <v>6.1400000000000006</v>
      </c>
      <c r="D22" s="98"/>
    </row>
    <row r="23" spans="1:4" ht="17.25" customHeight="1">
      <c r="A23" s="95" t="s">
        <v>164</v>
      </c>
      <c r="B23" s="94" t="s">
        <v>166</v>
      </c>
      <c r="C23" s="107">
        <v>0.84</v>
      </c>
      <c r="D23" s="60"/>
    </row>
    <row r="24" spans="1:4" ht="17.25" customHeight="1">
      <c r="A24" s="95" t="s">
        <v>165</v>
      </c>
      <c r="B24" s="94" t="s">
        <v>167</v>
      </c>
      <c r="C24" s="107">
        <v>0.11</v>
      </c>
      <c r="D24" s="60"/>
    </row>
    <row r="25" spans="1:4" ht="17.25" customHeight="1">
      <c r="A25" s="95" t="s">
        <v>79</v>
      </c>
      <c r="B25" s="141" t="s">
        <v>194</v>
      </c>
      <c r="C25" s="107">
        <v>5.19</v>
      </c>
      <c r="D25" s="60"/>
    </row>
  </sheetData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5"/>
  <sheetViews>
    <sheetView showZeros="0" tabSelected="1" workbookViewId="0">
      <selection activeCell="D10" sqref="D10"/>
    </sheetView>
  </sheetViews>
  <sheetFormatPr defaultColWidth="7.1640625" defaultRowHeight="12.75" customHeight="1"/>
  <cols>
    <col min="1" max="1" width="24.33203125" customWidth="1"/>
    <col min="2" max="2" width="20.5" customWidth="1"/>
    <col min="3" max="3" width="35.1640625" customWidth="1"/>
    <col min="4" max="4" width="24.33203125" customWidth="1"/>
    <col min="5" max="5" width="30.5" customWidth="1"/>
    <col min="6" max="6" width="19.1640625" customWidth="1"/>
  </cols>
  <sheetData>
    <row r="1" spans="1:8" ht="19.5" customHeight="1">
      <c r="A1" s="64" t="s">
        <v>142</v>
      </c>
      <c r="B1" s="28"/>
      <c r="C1" s="28"/>
      <c r="D1" s="28"/>
      <c r="E1" s="28"/>
      <c r="F1" s="29"/>
    </row>
    <row r="2" spans="1:8" ht="18.75" customHeight="1">
      <c r="A2" s="145" t="s">
        <v>196</v>
      </c>
      <c r="B2" s="120"/>
      <c r="C2" s="120"/>
      <c r="D2" s="120"/>
      <c r="E2" s="120"/>
      <c r="F2" s="120"/>
    </row>
    <row r="3" spans="1:8" ht="12.75" customHeight="1" thickBot="1">
      <c r="A3" s="121"/>
      <c r="B3" s="121"/>
      <c r="C3" s="30"/>
      <c r="D3" s="30"/>
      <c r="E3" s="31"/>
      <c r="F3" s="32" t="s">
        <v>40</v>
      </c>
    </row>
    <row r="4" spans="1:8" s="84" customFormat="1" ht="22.5" customHeight="1">
      <c r="A4" s="122" t="s">
        <v>97</v>
      </c>
      <c r="B4" s="123"/>
      <c r="C4" s="123" t="s">
        <v>98</v>
      </c>
      <c r="D4" s="123"/>
      <c r="E4" s="123"/>
      <c r="F4" s="124"/>
    </row>
    <row r="5" spans="1:8" ht="18" customHeight="1">
      <c r="A5" s="65" t="s">
        <v>99</v>
      </c>
      <c r="B5" s="33" t="s">
        <v>100</v>
      </c>
      <c r="C5" s="34" t="s">
        <v>135</v>
      </c>
      <c r="D5" s="21" t="s">
        <v>100</v>
      </c>
      <c r="E5" s="33" t="s">
        <v>101</v>
      </c>
      <c r="F5" s="66" t="s">
        <v>100</v>
      </c>
    </row>
    <row r="6" spans="1:8" ht="18" customHeight="1">
      <c r="A6" s="67" t="s">
        <v>102</v>
      </c>
      <c r="B6" s="23">
        <v>0</v>
      </c>
      <c r="C6" s="36" t="s">
        <v>103</v>
      </c>
      <c r="D6" s="22">
        <v>0</v>
      </c>
      <c r="E6" s="10" t="s">
        <v>81</v>
      </c>
      <c r="F6" s="68">
        <v>0</v>
      </c>
    </row>
    <row r="7" spans="1:8" ht="18" customHeight="1">
      <c r="A7" s="69"/>
      <c r="B7" s="23"/>
      <c r="C7" s="36" t="s">
        <v>104</v>
      </c>
      <c r="D7" s="22">
        <v>0</v>
      </c>
      <c r="E7" s="12" t="s">
        <v>105</v>
      </c>
      <c r="F7" s="68">
        <v>0</v>
      </c>
    </row>
    <row r="8" spans="1:8" ht="18" customHeight="1">
      <c r="A8" s="69"/>
      <c r="B8" s="23"/>
      <c r="C8" s="36" t="s">
        <v>106</v>
      </c>
      <c r="D8" s="22">
        <v>0</v>
      </c>
      <c r="E8" s="12" t="s">
        <v>107</v>
      </c>
      <c r="F8" s="68">
        <v>0</v>
      </c>
      <c r="H8" s="3"/>
    </row>
    <row r="9" spans="1:8" ht="18" customHeight="1">
      <c r="A9" s="67"/>
      <c r="B9" s="23"/>
      <c r="C9" s="36" t="s">
        <v>108</v>
      </c>
      <c r="D9" s="22">
        <v>0</v>
      </c>
      <c r="E9" s="12" t="s">
        <v>109</v>
      </c>
      <c r="F9" s="68">
        <v>0</v>
      </c>
    </row>
    <row r="10" spans="1:8" ht="18" customHeight="1">
      <c r="A10" s="67"/>
      <c r="B10" s="23"/>
      <c r="C10" s="36" t="s">
        <v>110</v>
      </c>
      <c r="D10" s="22">
        <v>0</v>
      </c>
      <c r="E10" s="12" t="s">
        <v>74</v>
      </c>
      <c r="F10" s="68">
        <v>0</v>
      </c>
      <c r="G10" s="3"/>
    </row>
    <row r="11" spans="1:8" ht="18" customHeight="1">
      <c r="A11" s="69"/>
      <c r="B11" s="23"/>
      <c r="C11" s="36" t="s">
        <v>111</v>
      </c>
      <c r="D11" s="22">
        <v>0</v>
      </c>
      <c r="E11" s="12" t="s">
        <v>105</v>
      </c>
      <c r="F11" s="68">
        <v>0</v>
      </c>
      <c r="G11" s="3"/>
    </row>
    <row r="12" spans="1:8" ht="18" customHeight="1">
      <c r="A12" s="69"/>
      <c r="B12" s="23"/>
      <c r="C12" s="36" t="s">
        <v>112</v>
      </c>
      <c r="D12" s="22">
        <v>0</v>
      </c>
      <c r="E12" s="12" t="s">
        <v>107</v>
      </c>
      <c r="F12" s="68">
        <v>0</v>
      </c>
    </row>
    <row r="13" spans="1:8" ht="18" customHeight="1">
      <c r="A13" s="70"/>
      <c r="B13" s="23"/>
      <c r="C13" s="36" t="s">
        <v>113</v>
      </c>
      <c r="D13" s="22">
        <v>0</v>
      </c>
      <c r="E13" s="12" t="s">
        <v>109</v>
      </c>
      <c r="F13" s="68">
        <v>0</v>
      </c>
    </row>
    <row r="14" spans="1:8" ht="18" customHeight="1">
      <c r="A14" s="70"/>
      <c r="B14" s="23"/>
      <c r="C14" s="36" t="s">
        <v>114</v>
      </c>
      <c r="D14" s="22">
        <v>0</v>
      </c>
      <c r="E14" s="12" t="s">
        <v>115</v>
      </c>
      <c r="F14" s="68">
        <v>0</v>
      </c>
    </row>
    <row r="15" spans="1:8" ht="18" customHeight="1">
      <c r="A15" s="70"/>
      <c r="B15" s="23"/>
      <c r="C15" s="36" t="s">
        <v>116</v>
      </c>
      <c r="D15" s="22">
        <v>0</v>
      </c>
      <c r="E15" s="12" t="s">
        <v>117</v>
      </c>
      <c r="F15" s="68">
        <v>0</v>
      </c>
    </row>
    <row r="16" spans="1:8" ht="18" customHeight="1">
      <c r="A16" s="45"/>
      <c r="B16" s="37"/>
      <c r="C16" s="36" t="s">
        <v>118</v>
      </c>
      <c r="D16" s="22">
        <v>0</v>
      </c>
      <c r="E16" s="12" t="s">
        <v>119</v>
      </c>
      <c r="F16" s="68">
        <v>0</v>
      </c>
    </row>
    <row r="17" spans="1:6" ht="18" customHeight="1">
      <c r="A17" s="48"/>
      <c r="B17" s="37"/>
      <c r="C17" s="36" t="s">
        <v>120</v>
      </c>
      <c r="D17" s="22">
        <v>0</v>
      </c>
      <c r="E17" s="12" t="s">
        <v>121</v>
      </c>
      <c r="F17" s="68">
        <v>0</v>
      </c>
    </row>
    <row r="18" spans="1:6" ht="18" customHeight="1">
      <c r="A18" s="48"/>
      <c r="B18" s="37"/>
      <c r="C18" s="36" t="s">
        <v>122</v>
      </c>
      <c r="D18" s="22">
        <v>0</v>
      </c>
      <c r="E18" s="12" t="s">
        <v>123</v>
      </c>
      <c r="F18" s="68">
        <v>0</v>
      </c>
    </row>
    <row r="19" spans="1:6" ht="18" customHeight="1">
      <c r="A19" s="70"/>
      <c r="B19" s="37"/>
      <c r="C19" s="36" t="s">
        <v>124</v>
      </c>
      <c r="D19" s="22">
        <v>0</v>
      </c>
      <c r="E19" s="12" t="s">
        <v>125</v>
      </c>
      <c r="F19" s="68">
        <v>0</v>
      </c>
    </row>
    <row r="20" spans="1:6" ht="18" customHeight="1">
      <c r="A20" s="70"/>
      <c r="B20" s="23"/>
      <c r="C20" s="36" t="s">
        <v>126</v>
      </c>
      <c r="D20" s="22">
        <v>0</v>
      </c>
      <c r="E20" s="38" t="s">
        <v>127</v>
      </c>
      <c r="F20" s="68">
        <v>0</v>
      </c>
    </row>
    <row r="21" spans="1:6" ht="18" customHeight="1">
      <c r="A21" s="45"/>
      <c r="B21" s="23"/>
      <c r="C21" s="19"/>
      <c r="D21" s="22"/>
      <c r="E21" s="38" t="s">
        <v>128</v>
      </c>
      <c r="F21" s="68">
        <v>0</v>
      </c>
    </row>
    <row r="22" spans="1:6" ht="18" customHeight="1">
      <c r="A22" s="48"/>
      <c r="B22" s="23"/>
      <c r="C22" s="19"/>
      <c r="D22" s="22"/>
      <c r="E22" s="38" t="s">
        <v>129</v>
      </c>
      <c r="F22" s="68">
        <v>0</v>
      </c>
    </row>
    <row r="23" spans="1:6" ht="18" customHeight="1">
      <c r="A23" s="48"/>
      <c r="B23" s="23"/>
      <c r="C23" s="36"/>
      <c r="D23" s="20"/>
      <c r="E23" s="35"/>
      <c r="F23" s="71"/>
    </row>
    <row r="24" spans="1:6" ht="18" customHeight="1" thickBot="1">
      <c r="A24" s="72" t="s">
        <v>130</v>
      </c>
      <c r="B24" s="73">
        <f>SUM(B6,B9,B10,B12,B13,B14,B15)</f>
        <v>0</v>
      </c>
      <c r="C24" s="54" t="s">
        <v>131</v>
      </c>
      <c r="D24" s="74">
        <f>SUM(D6:D22)</f>
        <v>0</v>
      </c>
      <c r="E24" s="54" t="s">
        <v>131</v>
      </c>
      <c r="F24" s="75">
        <f>SUM(F6,F10,F20,F21,F22)</f>
        <v>0</v>
      </c>
    </row>
    <row r="25" spans="1:6" ht="20.25" customHeight="1">
      <c r="A25" s="117" t="s">
        <v>169</v>
      </c>
      <c r="B25" s="117"/>
      <c r="C25" s="117"/>
    </row>
  </sheetData>
  <mergeCells count="5">
    <mergeCell ref="A25:C25"/>
    <mergeCell ref="A2:F2"/>
    <mergeCell ref="A3:B3"/>
    <mergeCell ref="A4:B4"/>
    <mergeCell ref="C4:F4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showZeros="0" workbookViewId="0">
      <selection activeCell="C16" sqref="C16"/>
    </sheetView>
  </sheetViews>
  <sheetFormatPr defaultColWidth="9.1640625" defaultRowHeight="12.75" customHeight="1"/>
  <cols>
    <col min="1" max="1" width="31.6640625" customWidth="1"/>
    <col min="2" max="6" width="21" customWidth="1"/>
    <col min="7" max="7" width="19.33203125" customWidth="1"/>
    <col min="8" max="8" width="21" customWidth="1"/>
    <col min="9" max="9" width="15" customWidth="1"/>
  </cols>
  <sheetData>
    <row r="1" spans="1:14" ht="12.75" customHeight="1">
      <c r="A1" s="26" t="s">
        <v>143</v>
      </c>
    </row>
    <row r="2" spans="1:14" ht="24.75" customHeight="1">
      <c r="A2" s="131" t="s">
        <v>189</v>
      </c>
      <c r="B2" s="119"/>
      <c r="C2" s="119"/>
      <c r="D2" s="119"/>
      <c r="E2" s="119"/>
      <c r="F2" s="119"/>
      <c r="G2" s="119"/>
      <c r="H2" s="119"/>
      <c r="I2" s="119"/>
    </row>
    <row r="3" spans="1:14" ht="12.75" customHeight="1" thickBot="1">
      <c r="I3" s="4" t="s">
        <v>40</v>
      </c>
    </row>
    <row r="4" spans="1:14" s="84" customFormat="1" ht="19.5" customHeight="1">
      <c r="A4" s="133" t="s">
        <v>84</v>
      </c>
      <c r="B4" s="132" t="s">
        <v>85</v>
      </c>
      <c r="C4" s="132"/>
      <c r="D4" s="132"/>
      <c r="E4" s="132"/>
      <c r="F4" s="132"/>
      <c r="G4" s="132"/>
      <c r="H4" s="138" t="s">
        <v>86</v>
      </c>
      <c r="I4" s="125" t="s">
        <v>87</v>
      </c>
    </row>
    <row r="5" spans="1:14" ht="19.5" customHeight="1">
      <c r="A5" s="134"/>
      <c r="B5" s="136" t="s">
        <v>88</v>
      </c>
      <c r="C5" s="136" t="s">
        <v>89</v>
      </c>
      <c r="D5" s="128" t="s">
        <v>132</v>
      </c>
      <c r="E5" s="129"/>
      <c r="F5" s="130"/>
      <c r="G5" s="136" t="s">
        <v>91</v>
      </c>
      <c r="H5" s="139"/>
      <c r="I5" s="126"/>
    </row>
    <row r="6" spans="1:14" ht="19.5" customHeight="1">
      <c r="A6" s="135"/>
      <c r="B6" s="137"/>
      <c r="C6" s="137"/>
      <c r="D6" s="25" t="s">
        <v>133</v>
      </c>
      <c r="E6" s="25" t="s">
        <v>134</v>
      </c>
      <c r="F6" s="25" t="s">
        <v>90</v>
      </c>
      <c r="G6" s="137"/>
      <c r="H6" s="137"/>
      <c r="I6" s="127"/>
    </row>
    <row r="7" spans="1:14" ht="19.5" customHeight="1">
      <c r="A7" s="76" t="s">
        <v>52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77">
        <v>8</v>
      </c>
    </row>
    <row r="8" spans="1:14" ht="19.5" customHeight="1" thickBot="1">
      <c r="A8" s="109" t="s">
        <v>190</v>
      </c>
      <c r="B8" s="78">
        <v>0</v>
      </c>
      <c r="C8" s="78">
        <v>0</v>
      </c>
      <c r="D8" s="78"/>
      <c r="E8" s="78"/>
      <c r="F8" s="78"/>
      <c r="G8" s="78"/>
      <c r="H8" s="78"/>
      <c r="I8" s="79"/>
    </row>
    <row r="9" spans="1:14" ht="12.75" customHeight="1">
      <c r="A9" s="3"/>
      <c r="B9" s="3"/>
      <c r="C9" s="3"/>
      <c r="D9" s="3"/>
      <c r="E9" s="3"/>
      <c r="F9" s="3"/>
      <c r="G9" s="3"/>
      <c r="H9" s="3"/>
      <c r="I9" s="3"/>
    </row>
    <row r="10" spans="1:14" ht="12.75" customHeight="1">
      <c r="A10" s="146" t="s">
        <v>197</v>
      </c>
      <c r="B10" s="3"/>
      <c r="C10" s="3"/>
      <c r="D10" s="3"/>
      <c r="E10" s="3"/>
      <c r="F10" s="3"/>
      <c r="G10" s="3"/>
      <c r="H10" s="3"/>
      <c r="I10" s="3"/>
      <c r="J10" s="3"/>
    </row>
    <row r="11" spans="1:14" ht="9.75" customHeight="1">
      <c r="A11" s="113"/>
      <c r="B11" s="110"/>
      <c r="C11" s="111"/>
      <c r="D11" s="111"/>
      <c r="E11" s="111"/>
      <c r="F11" s="111"/>
      <c r="G11" s="112"/>
      <c r="H11" s="111"/>
      <c r="I11" s="111"/>
      <c r="J11" s="110"/>
      <c r="K11" s="111"/>
      <c r="L11" s="111"/>
      <c r="M11" s="111"/>
      <c r="N11" s="111"/>
    </row>
    <row r="12" spans="1:14" ht="20.25" customHeight="1">
      <c r="B12" s="3"/>
      <c r="J12" s="3"/>
    </row>
    <row r="13" spans="1:14" ht="12.75" customHeight="1">
      <c r="B13" s="3"/>
      <c r="J13" s="3"/>
    </row>
    <row r="14" spans="1:14" ht="12.75" customHeight="1">
      <c r="B14" s="3"/>
      <c r="C14" s="3"/>
      <c r="J14" s="3"/>
    </row>
    <row r="15" spans="1:14" ht="12.75" customHeight="1">
      <c r="B15" s="3"/>
      <c r="J15" s="3"/>
    </row>
    <row r="16" spans="1:14" ht="12.75" customHeight="1">
      <c r="C16" s="3"/>
      <c r="J16" s="3"/>
    </row>
    <row r="17" spans="3:10" ht="12.75" customHeight="1">
      <c r="C17" s="3"/>
      <c r="I17" s="3"/>
      <c r="J17" s="3"/>
    </row>
    <row r="18" spans="3:10" ht="12.75" customHeight="1">
      <c r="I18" s="3"/>
    </row>
    <row r="19" spans="3:10" ht="12.75" customHeight="1">
      <c r="I19" s="3"/>
    </row>
    <row r="20" spans="3:10" ht="12.75" customHeight="1">
      <c r="H20" s="3"/>
      <c r="I20" s="3"/>
    </row>
  </sheetData>
  <mergeCells count="9">
    <mergeCell ref="I4:I6"/>
    <mergeCell ref="D5:F5"/>
    <mergeCell ref="A2:I2"/>
    <mergeCell ref="B4:G4"/>
    <mergeCell ref="A4:A6"/>
    <mergeCell ref="B5:B6"/>
    <mergeCell ref="C5:C6"/>
    <mergeCell ref="G5:G6"/>
    <mergeCell ref="H4:H6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83" fitToHeight="100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收支总表</vt:lpstr>
      <vt:lpstr>收入总表</vt:lpstr>
      <vt:lpstr>支出总表</vt:lpstr>
      <vt:lpstr>财政拨款收支总表</vt:lpstr>
      <vt:lpstr>一般公共预算支出表（按功能科目)</vt:lpstr>
      <vt:lpstr>一般公共预算支出表（按经济科目）</vt:lpstr>
      <vt:lpstr>一般公共预算基本支出表（按功能科目）</vt:lpstr>
      <vt:lpstr>一般公共预算基本支出表（按经济科目）</vt:lpstr>
      <vt:lpstr>政府性基金预算支出表</vt:lpstr>
      <vt:lpstr>三公经费支出表</vt:lpstr>
      <vt:lpstr>收入总表!Print_Titles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2017-02-07T01:09:13Z</cp:lastPrinted>
  <dcterms:created xsi:type="dcterms:W3CDTF">2016-12-23T06:30:32Z</dcterms:created>
  <dcterms:modified xsi:type="dcterms:W3CDTF">2017-02-09T02:14:56Z</dcterms:modified>
</cp:coreProperties>
</file>