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2020年度专项扶贫资金项目完成情况表" sheetId="3" r:id="rId1"/>
  </sheets>
  <definedNames>
    <definedName name="_xlnm.Print_Titles" localSheetId="0">'2020年度专项扶贫资金项目完成情况表'!$2:$5</definedName>
  </definedNames>
  <calcPr calcId="144525"/>
</workbook>
</file>

<file path=xl/sharedStrings.xml><?xml version="1.0" encoding="utf-8"?>
<sst xmlns="http://schemas.openxmlformats.org/spreadsheetml/2006/main" count="399" uniqueCount="256">
  <si>
    <t>附件3</t>
  </si>
  <si>
    <t>印台区2020年度财政专项扶贫资金项目完成情况表</t>
  </si>
  <si>
    <t>序号</t>
  </si>
  <si>
    <t>项目名称</t>
  </si>
  <si>
    <t>实施地点</t>
  </si>
  <si>
    <t>建设内容</t>
  </si>
  <si>
    <t xml:space="preserve">
计划建设内容完成情况</t>
  </si>
  <si>
    <t>责任单位</t>
  </si>
  <si>
    <t>财政专项扶贫资金  （万元）</t>
  </si>
  <si>
    <t>已支出财政专项扶贫资金</t>
  </si>
  <si>
    <t>直接受益
贫困人口</t>
  </si>
  <si>
    <t>受益总人口</t>
  </si>
  <si>
    <t>带贫减贫机制</t>
  </si>
  <si>
    <t>带贫减贫机制实现情况</t>
  </si>
  <si>
    <t>预期效益</t>
  </si>
  <si>
    <t>绩效目标实现情况</t>
  </si>
  <si>
    <t>备注</t>
  </si>
  <si>
    <t>合计</t>
  </si>
  <si>
    <t>中央</t>
  </si>
  <si>
    <t>省级</t>
  </si>
  <si>
    <t>市级</t>
  </si>
  <si>
    <t>县级</t>
  </si>
  <si>
    <t>户数
(户)</t>
  </si>
  <si>
    <t>人数
（人）</t>
  </si>
  <si>
    <t>合计35个</t>
  </si>
  <si>
    <t>一、产业发展类项目14个</t>
  </si>
  <si>
    <t>（一）农业产业项目（13个）</t>
  </si>
  <si>
    <t>印台街道崖尧村气调库建设项目</t>
  </si>
  <si>
    <t>崖尧村</t>
  </si>
  <si>
    <t>建设气调库300吨，配套冷藏铁框、塑料框、操作间、水电等必要的生产设施设备。</t>
  </si>
  <si>
    <t>已完成</t>
  </si>
  <si>
    <t>农业农村局</t>
  </si>
  <si>
    <t>该项目建成后资产归崖尧村集体经济所有，采取街道办+村集体经济+贫困户的模式，带动贫困户增收。</t>
  </si>
  <si>
    <t>已经投产运营，预计年底实现收益。</t>
  </si>
  <si>
    <t>该项目建成后资产归崖尧村集体经济所有，村集体经济+贫困户的模式，项目每年可为村集体经济实现纯收益5万元，带动崖尧村、济阳村、前塬村贫困户150户420人利润分红，户均增收150元；可向贫困户提供临时性务工岗位15个，实现人均增收80元/天；村集体与贫因户签订协议，以高于市场价 0.1-0.2 元的保护价收购贫困户 种植的苹果。</t>
  </si>
  <si>
    <t>广阳镇三合村肉牛养殖基地建设项目</t>
  </si>
  <si>
    <t>三合村</t>
  </si>
  <si>
    <t>新建牛舍1栋850平米，配套建设库房6间150平米、青贮窖300平米，堆粪棚250平米，配套建设围墙、厂区道路、蓄水池、化粪池、水电等必要的设施设备、前期地勘、设计费用等。</t>
  </si>
  <si>
    <t>该项目建成后资产归广阳镇所有，采取政府+龙头企业+贫困户的模式，带动贫困户增收。</t>
  </si>
  <si>
    <t>未投产，计划年底投产</t>
  </si>
  <si>
    <t>该项目建成后资产按照清产核资规定进行折股量化，按比例确权三合村、四兴村、水利村，经营采取政府+龙头企业+贫困户的模式，建成后每年可实现收益18万元，投产后以劳务用工方式带动扶贫工作。直接收益主要用于支持印台区广阳镇三合村、四兴村、水利村，282户建档立卡贫困户900人，预计户均增收600元以上。收益结算委托盛鑫丰公司（国有企业）与各镇、村签订收益分配协议，并作为资产托管单位和经营单位铜川亚蒙养殖股份有限公司根据合作协议按年度进行结算，协议约定每年11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同时加强对贫困户公益岗位的动态管理，定期进行考核，对不称职的公益岗位及时调整，严禁未劳取酬，调动贫困户能动性。收益的20%用于村内公共设施维护、环境卫生整治等小型公益事业等，或奖励脱贫先进，资助生活困难、无劳动能力贫困户。同时每年计划收购饲草450吨，按照饲草亩产量需种植面积约90亩以上，按照我区人均耕地面积约2亩计算，惠及282户农村家庭，饲草每吨收购价380元，亩增收1000元以上，在饲草收购价格上用高于市场价3%—5%的价格优先收购贫困户种植的饲草，向贫困户让利。投运后能够稳定提供务工岗位2个给贫困户。</t>
  </si>
  <si>
    <t>未投产，预计明年实现收益。</t>
  </si>
  <si>
    <t>金锁关村肉牛养殖基地建设项目</t>
  </si>
  <si>
    <t>金锁关村</t>
  </si>
  <si>
    <t>该项目建成后资产归金锁关镇所有，采取政府+龙头企业+贫困户的模式，带动贫困户增收。</t>
  </si>
  <si>
    <t>该项目建成后资产按照清产核资规定进行折股量化，按比例确权至金锁关村、袁家山村、背塔村集体经济，采取政府+龙头企业+集体经济+贫困户的模式，建成后每年可实现收益16万元，投产后以劳务用工方式带动扶贫工作。直接收益主要用于支持印台区金锁关镇金锁关村、袁家山村、背塔村贫困户，207户建档立卡贫困户567人，预计户均年增收700元以上。收益结算委托盛鑫丰公司（国有企业）与各镇、村签订收益分配协议，并作为资产托管单位和经营单位铜川亚蒙养殖股份有限公司根据合作协议按年度进行结算，协议约定每年11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同时加强对贫困户公益岗位的动态管理，定期进行考核，对不称职的公益岗位及时调整，严禁未劳取酬，调动贫困户能动性。收益的20%用于村内公共设施维护、环境卫生整治等小型公益事业等，或奖励脱贫先进，资助生活困难、无劳动能力贫困户。同时每年计划收购饲草400吨，按照饲草亩产量需种植面积约80亩以上，按照我区人均耕地面积约2亩计算，惠及207户农村家庭，饲草每吨收购价380元，亩增收1000元以上，在饲草收购价格上用高于市场价3%—5%的价格优先收购贫困户种植的饲草，向贫困户让利。投运后能够稳定提供务工岗位2个给贫困户。</t>
  </si>
  <si>
    <t>印台街道崖尧村肉牛养殖基地建设项目</t>
  </si>
  <si>
    <t>该项目建成后资产归印台街道所有，采取政府+龙头企业+贫困户的模式，带动贫困户增收。</t>
  </si>
  <si>
    <t>该项目建成后资产按照清产核资规定进行折股量化，按比例确权至崖尧村、刘村，经营采取政府+龙头企业+村集体经济+贫困户的模式，建成后每年可实现收益14万元，投产后以劳务用工方式带动扶贫工作。直接收益主要用于支持印台区崖尧村、刘村共152户476人增收，预计户均年增收900元以上。收益结算委托盛鑫丰公司（国有企业）与各镇、村签订收益分配协议，并作为资产托管单位和经营单位铜川亚蒙养殖股份有限公司根据合作协议按年度进行结算，协议约定每年11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同时加强对贫困户公益岗位的动态管理，定期进行考核，对不称职的公益岗位及时调整，严禁未劳取酬，调动贫困户能动性。收益的20%用于村内公共设施维护、环境卫生整治等小型公益事业等，或奖励脱贫先进，资助生活困难、无劳动能力贫困户。同时每年计划收购饲草350吨，按照饲草亩产量需种植面积约70亩以上，按照我区人均耕地面积约2亩计算，惠及152户农村家庭，饲草每吨收购价380元，亩增收1000元以上，在饲草收购价格上用高于市场价3%—5%的价格优先收购贫困户种植的饲草，向贫困户让利。投运后能够稳定提供务工岗位2个给贫困户。</t>
  </si>
  <si>
    <t>红土镇肖家堡村肉牛养殖基地建设项目</t>
  </si>
  <si>
    <t>肖家堡村</t>
  </si>
  <si>
    <t>该项目建成后资产归红土镇所有，采取政府+龙头企业+贫困户的模式，带动贫困户增收。</t>
  </si>
  <si>
    <t>该项目建成后资产按照清产核资规定进行折股量化，按比例确权至肖家堡村、冯家塬村，采取“政府+龙头企业+村集体经济+贫困户”的模式，建成后每年可实现收益18万元，投产后以劳务用工方式带动扶贫工作。直接收益主要用于支持印台区红土镇肖家堡村、冯家塬村202户贫困户706人增收，预计户均增收850元以上。收益结算委托盛鑫丰公司（国有企业）与各镇、村签订收益分配协议，并作为资产托管单位和经营单位铜川亚蒙养殖股份有限公司根据合作协议按年度进行结算，协议约定每年11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同时加强对贫困户公益岗位的动态管理，定期进行考核，对不称职的公益岗位及时调整，严禁未劳取酬，调动贫困户能动性。收益的20%用于村内公共设施维护、环境卫生整治等小型公益事业等，或奖励脱贫先进，资助生活困难、无劳动能力贫困户。同时每年计划收购饲草350吨，按照饲草亩产量需种植面积约50亩以上，按照我区人均耕地面积约2亩计算，惠及202户农村家庭，饲草每吨收购价380元，亩增收1000元以上，在饲草收购价格上用高于市场价3%—5%的价格优先收购贫困户种植的饲草，向贫困户让利。投运后能够稳定提供务工岗位2个给贫困户。</t>
  </si>
  <si>
    <t>印台区万头肉牛养殖基地建设项目</t>
  </si>
  <si>
    <t>周陵村</t>
  </si>
  <si>
    <t>新建牛棚44栋，其中84头牛棚10间，90头牛棚5间，102头牛棚1间，120头牛11间活126头牛棚2间，138头牛棚11间，162头牛棚4间；青储窖7座，堆粪棚1间，技术保障中心1座，污水处理场1座；配套建设室外道路、电气、给排水、箱变等，以及必要的辅助设施、前期勘察、设计、环评等咨询费用。</t>
  </si>
  <si>
    <t>已完成95%工程量</t>
  </si>
  <si>
    <t>农
业
农
村
局</t>
  </si>
  <si>
    <t>该项目建成后资产归区72个贫困村所有，采取政府+龙头企业+贫困户的模式，带动贫困户增收。</t>
  </si>
  <si>
    <t>已投产，已实现收益</t>
  </si>
  <si>
    <t>该项目建成后资产按照清产核资规定进行折股量化，按比例确权至72个村集体经济，经营采取“政府+龙头企业++村集体经济+贫困户”的模式，投产后以产业带动、劳务用工、股份收益三种方式带动扶贫工作。直接收益主要用于支持印台区72个村（其中41个贫困村），3957户建档立卡贫困户11860人，预计年户均增收800元以上。收益结算委托盛鑫丰公司（国有企业）与各镇、村签订收益分配协议，并作为资产托管单位和经营单位铜川亚蒙养殖股份有限公司根据合作协议按年度进行结算，协议约定按照第一年5%，第二年6%，第三年7%，第四、五年8%的投资额核算收益，每年11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同时加强对贫困户公益岗位的动态管理，定期进行考核，对不称职的公益岗位及时调整，严禁未劳取酬，调动贫困户能动性。收益的20%用于村内公共设施维护、环境卫生整治等小型公益事业等，或奖励脱贫先进，资助生活困难、无劳动能力贫困户。同时每年计划收购饲草2.8万吨，按照饲草亩产量需种植面积约1万亩以上，按照我区人均耕地面积约2亩计算，惠及3000户农村家庭，饲草每吨收购价380元，亩增收1000元以上，在饲草收购价格上用高于市场价3%—5%的价格优先收购贫困户种植的饲草，向贫困户让利。投运后能够稳定提供务工岗位10个给贫困户。</t>
  </si>
  <si>
    <t>已投产，已实现收益320万元。</t>
  </si>
  <si>
    <t>印台区生猪养殖基地建设项目</t>
  </si>
  <si>
    <t>苟村、崖尧村、金华山村</t>
  </si>
  <si>
    <t>新建商品猪育肥园区3座，存栏62400头。规划总用地面积307013.3平方米（约合460.523亩），其中：建、构筑物基底面积63364.89平方米，其中育肥舍建筑面积58600.89平方米,道路及场地硬化面积38840平方米，建设隔离舍6个，高压冲洗车间及淋浴消毒间3个，锅炉房3个，沼液池5个。配套育肥场斯高德集成设备，场弱电设备，配套排污、防疫、水、电以及必要的设施设备。（调增83.75万元主要用于购置安装料线系统等）</t>
  </si>
  <si>
    <t>正在建设</t>
  </si>
  <si>
    <t>周陵管委会</t>
  </si>
  <si>
    <t>项目建成后由铜川市润民达康公司运营，政府投资建设的内容，资产归印台区人民政府所有。带动全区贫困户增收致富。</t>
  </si>
  <si>
    <t>项目建成后资产按照清产核资规定进行折股量化，按比例确权至72个村集体经济，经营采取“政府+龙头企业+贫困户”的模式，项目正式投产运营后将以“产业带动、劳务用工、股份收益、土地流转”等四种方式带动贫困户致富，直接收益主要用于支持印台区72个行政村（其中贫困村41个），3957户建档立卡贫困户11860人，预计年户均增收900元以上。收益结算由印台区周陵管委会与各镇（办）、村签订收益分配协议，随后将由周陵管委会下午国有企业智农源公司作为资产托管单位和经营单位润民达康公司根据合作协议按年度进行结算，协议约定按照10%的固定资产投资额核算收益，每年12月底将收益兑付至村集体经济，村集体自行制定年度收益使用计划，80%用于贫困户承担公益岗位和参加村级公益事业建设劳务费用支出，工资参照公益性岗位，公益事业建设劳务工资参照各村用工成本，已参加人社、林业等部门公益岗的不得重复安排，严禁一人多岗。收益的20%用于村内公共设施维护、环境卫生整治等小型公益事业等，或奖励脱贫先进，资助生活困难、无劳动能力贫困户。同时每年计划在全区范围内收购玉米1000吨，按照当地玉米平均亩产量500斤计算，每年需种植玉米4000亩，按照全区人均耕地面积约2亩计算，惠及2000户农村居民，玉米每吨收购价2100元，在收购价格上用高于市场价5%的价格优先收购全区贫困户种植的玉米。正式投产运营后计划拿出15个稳定就业岗位定向聘用建档立卡贫困户，计划每人就业岗位月工资不少于2000元。</t>
  </si>
  <si>
    <t>果业技能培训（区果业发展中心）</t>
  </si>
  <si>
    <t>红土镇肖家堡村，广阳镇四兴村、西固村、任家塬村，阿庄镇塬圪塔村、小庄村、下庄村，金锁关镇徐家沟村、袁家山村，印台街道办楼子村、崖尧村、印台村</t>
  </si>
  <si>
    <t>重点在苹果生产村设置培训点，计划红土镇肖家堡村100人，广阳镇四兴村90人、西固村90人、任家塬村60人，阿庄镇塬圪塔村100人、小庄村90人、下庄村80人，金锁关镇徐家沟村90人、袁家山村70人，印台街道办楼子村70人、崖尧村90人、印台村70人。共计培训贫困人口1000人，发放培训资料和培训技能工具1000套。</t>
  </si>
  <si>
    <t>在全区5个镇（街道）13个果业生产重点村培训13场次，其中印台街道印台村36人、楼子村（含西村）64人、崖尧村（含刘村）120人，金锁关镇袁家山村70人、徐家沟村85人，广阳镇四兴村114人、西固村111人、任家塬村46人，阿庄镇小庄村120人、塬圪塔村92人、下庄村（含湫洼村）93人，红土镇肖家堡村78人、东王村60人。</t>
  </si>
  <si>
    <t>果业中心</t>
  </si>
  <si>
    <t>扶贫扶智，传授贫困户务果技能，通过科学管理果园，达到提质增效增收的目的</t>
  </si>
  <si>
    <t>通过该培训使贫困果农务果水平有了普遍提高</t>
  </si>
  <si>
    <t>培训贫困人口1000人，发放培训资料和培训技能工具1000套，使1000名贫困人口掌握苹果管理技能，从而提高果园管理水平，提高自身收入</t>
  </si>
  <si>
    <t>培训贫困人口1089人，发放培训资料和培训技能工具1089套，使1089名贫困人口掌握苹果管理技能，提高果园管理水平，提高自身收入</t>
  </si>
  <si>
    <t>涉果重点贫困村果库建设项目（北神沟村）</t>
  </si>
  <si>
    <t>北神沟村</t>
  </si>
  <si>
    <t>建设500吨果品冷藏库1座，内容包括钢构主体、保温地面、分拣厂房、中型叉车、冷藏设备、货架及框子等</t>
  </si>
  <si>
    <t>建设500吨果品冷藏库1座，内容包括钢构主体、保温地面、冷藏设备等，活动板房2间、中型叉车1个，果框280个</t>
  </si>
  <si>
    <t>该项目建成后交给村集体组织管理和经营，项目资产归村集体经济所有，采取村集体经济+贫困户的模式，带动贫困户增收</t>
  </si>
  <si>
    <t>未投入运营</t>
  </si>
  <si>
    <t xml:space="preserve">该项目产权归村集体所有并负责管理和经营，采取村集体经济＋贫困户的模式，带动贫困户增收，实现村集体经营收入预计达到10万元，扣除相关费用、提取盈余公积等费用后，净利润用于村集体经济发展：（一）免费为贫困户储存果品；（二）以高于市场价0. 3-0. 8元的保护价收购贫困户果品；（三）果库经营期间可向贫困户提供季节性务工岗位12个；（四）带动全村92户贫困户利润分红，户均增收不低子500元。
</t>
  </si>
  <si>
    <t>现在完成建设，正在进行验收和审计</t>
  </si>
  <si>
    <t>涉果重点贫困村果库建设项目（任家塬村）</t>
  </si>
  <si>
    <t>任家塬村</t>
  </si>
  <si>
    <t>建设500吨果品冷藏库1座，内容包括钢构主体、保温地面、冷藏设备等，活动板房2间、中型叉车1个，果框400个</t>
  </si>
  <si>
    <t xml:space="preserve">该项目产权归村集体所有并负责管理和经营，采取村集体经济＋贫困户的模式，实现村集体经济年纯收入预计达到15万元，扣除相关费用、提取盈余公积等费用后，净利润用于发户分红和村集体经济发展。（一）免费为贫困户储存果品；（二）以高于市场价0. 1-0. 3元的保护价收购贫困户果品；（三）果库经营期间可向贫困户提供季节性务工岗位6个；（四）带动全村29户贫困户利润分红，户均增收不低于500元。
</t>
  </si>
  <si>
    <t>果库建成后，当年的苹果已全部售出，暂无存储果品</t>
  </si>
  <si>
    <t>涉果重点贫困村果库建设项目（塬圪塔村）</t>
  </si>
  <si>
    <t>塬圪塔村</t>
  </si>
  <si>
    <t>建设500吨果品冷藏库1座，内容包括钢构主体、保温地面、冷藏设备等，活动板房2间、中型叉车1个，果框300个</t>
  </si>
  <si>
    <t>该项目产权归村集体合作社负责运营。按照镇政府＋村集体经济＋贫困户的模式，实现村集体经济年纯收入预计达到12万元。扣除相关费用、提取盈余公积等费用后，净利润用于贫困户分红。（一）果库经营期间可向贫困户提供季节性务工岗位3个；（二）带动全村62户贫困户利润分红，户均增收不低于400 元。</t>
  </si>
  <si>
    <t>涉果重点贫困村果库建设项目（袁家山村）</t>
  </si>
  <si>
    <t>袁家山村</t>
  </si>
  <si>
    <t>该项目产权归村集体经济负责管理和经营，采取村集体经济＋贫困户的模式，实现村集体经济年纯收预计达到10万元。扣除相关费用、提取盈余公积等费用后净利润主要用于（一）主要用于贫困户分红。（二）贫困户享受优先收购苹果权利，每斤高于市场收购价0. 3-0. 5元：（三）果库经营期间可向贫困户提供季节性务工岗位10个；（四）带动全村84户负困户利润分红，户均增收不低于300-500元。</t>
  </si>
  <si>
    <t>涉果重点贫困村果库建设项目（前齐村）</t>
  </si>
  <si>
    <t>前齐村</t>
  </si>
  <si>
    <r>
      <t>建设500吨果品冷藏库1座，内容包括钢构主体、保温地面、冷藏设备等，分拣厂房300</t>
    </r>
    <r>
      <rPr>
        <sz val="16"/>
        <color theme="1"/>
        <rFont val="SimSun"/>
        <charset val="134"/>
      </rPr>
      <t>㎡</t>
    </r>
    <r>
      <rPr>
        <sz val="16"/>
        <color theme="1"/>
        <rFont val="宋体"/>
        <charset val="134"/>
      </rPr>
      <t>、中型叉车1个，果框500个</t>
    </r>
  </si>
  <si>
    <t>该项目产权归村集体所有并负责管理和经营，采取村集体经济＋贫困户的模式，实现村集体经济年纯收入预计达到12万元。扣除相关费用、提取盈余公积等费用后净利润用于分红和村集体经济发展。（一）免费为贫困户储存果品；（二）果库经营期间可向贫困户提供季节性务工支位15个；（三）带动全村52户贫困户利润分红，户均增收不低于350元。</t>
  </si>
  <si>
    <t>（二）金融扶贫项目（1个）</t>
  </si>
  <si>
    <t>扶贫小额贷款贴息</t>
  </si>
  <si>
    <t>全区8个镇，72个村</t>
  </si>
  <si>
    <t>贫困户产业小额贷款贴息、风险补偿金</t>
  </si>
  <si>
    <t>扶贫局</t>
  </si>
  <si>
    <t>支持贫困户产业发展增收，巩固脱贫成果</t>
  </si>
  <si>
    <t>已实现</t>
  </si>
  <si>
    <t>帮助贫困户进行小额信贷贴息，鼓励有条件的贫困户积极发展产业，巩固脱贫成果，项目共涉及贫困户589户1767人建档立卡贫困户扶贫小额信贷贴息，支持贫困户发展产业，户均年增收1000元左右。</t>
  </si>
  <si>
    <t>项目共涉及贫困户603户1824人建档立卡贫困户扶贫小额信贷贴息，支持贫困户发展产业，户均年增收1000元左右。</t>
  </si>
  <si>
    <t>二、基础设施类项目21个</t>
  </si>
  <si>
    <t>（一）巷道硬化及排水渠项目13个</t>
  </si>
  <si>
    <t>阿庄镇汉寨村巷道排水渠工程</t>
  </si>
  <si>
    <t>汉寨村</t>
  </si>
  <si>
    <t>修建排水渠720米，其中，一组排水渠250米，二组排水渠120米（加盖板），四组排水渠350米（200米加盖板，拆除户前路面，100米含拆除） 规格为0.3m*0.4m*0.5m</t>
  </si>
  <si>
    <t>完成</t>
  </si>
  <si>
    <t>发改局</t>
  </si>
  <si>
    <t>自主发展脱贫</t>
  </si>
  <si>
    <t>全部实现</t>
  </si>
  <si>
    <t>方便群众出行，该项目涉及群众477 户1985人，其中贫困户102 户341人</t>
  </si>
  <si>
    <t>阿庄镇下庄村巷道硬化及排水渠工程</t>
  </si>
  <si>
    <t>下庄村</t>
  </si>
  <si>
    <t>修建二、三组排水渠1800米，规格为0.3m*0.4m*0.5m，水泥硬化巷道140米，宽3.5米，厚0.15米</t>
  </si>
  <si>
    <t>方便群众出行，该项目涉及群众323户1159人，其中贫困户76户 248人</t>
  </si>
  <si>
    <t>广阳镇四兴村一二三六七组道路建设工程</t>
  </si>
  <si>
    <t>四兴村</t>
  </si>
  <si>
    <t>水泥硬化道路1800米，宽3.5米，厚0.15米</t>
  </si>
  <si>
    <t>方便群众生产生活，该项目涉及群众605户2782人，其中贫困户155户562人</t>
  </si>
  <si>
    <t>广阳镇水利村巷道硬化及排水渠工程</t>
  </si>
  <si>
    <t>水利村</t>
  </si>
  <si>
    <t>水泥硬化巷道620米，宽3.5米，厚0.15米，混凝土排水渠300米，规格为0.3m*0.4m*0.5m</t>
  </si>
  <si>
    <t>方便群众出行，该项目涉及群众560户2260人其中贫困户131户447人</t>
  </si>
  <si>
    <t>陈炉镇永兴村巷道硬化工程</t>
  </si>
  <si>
    <t>永兴村</t>
  </si>
  <si>
    <t>水泥硬化巷道500米，宽3米，厚0.15米</t>
  </si>
  <si>
    <t>方便群众出行，该项目涉及群众217户783人，其中贫困户47户124人</t>
  </si>
  <si>
    <t>陈炉镇马河村巷道硬化及排水渠工程</t>
  </si>
  <si>
    <t>马河村</t>
  </si>
  <si>
    <t>水泥硬化巷道2530米，其中580米，宽2.5米，1950米，3米宽，厚均为0.15米，混凝土排水渠1200米，规格为0.3m*0.4m*0.5m</t>
  </si>
  <si>
    <t>方便群众出行，该项目涉及群众325户1200人，其中贫困户35户89人</t>
  </si>
  <si>
    <t>陈炉镇育寨村巷道硬化及排水渠工程</t>
  </si>
  <si>
    <t>育寨村</t>
  </si>
  <si>
    <t>水泥硬化巷道1200米，宽3米，厚0.15米，混凝土排水渠600米，规格为0.3m*0.4m*0.5m</t>
  </si>
  <si>
    <t>方便群众出行，该项目涉及群众531户1997人，其中贫困户137户439人</t>
  </si>
  <si>
    <t>红土镇庞家河村二组排水渠及护坡工程</t>
  </si>
  <si>
    <t>庞家河村</t>
  </si>
  <si>
    <t>护坡400立方米，新建水渠250米，规格为0.3m*0.4m*0.5m</t>
  </si>
  <si>
    <t>方便群众生产生活，该项目涉及群众256户957人生活，其中贫困户86户257人</t>
  </si>
  <si>
    <t>金锁关镇袁家山村排水渠工程</t>
  </si>
  <si>
    <t>上袁组至下袁组、草房头组排水渠1236米，规格为0.3m*0.4m*0.5m；东沟组水泥硬化巷道130米，宽度3米，厚0.15米。</t>
  </si>
  <si>
    <t>方便群众出行，该项目涉及群众414户1343人，其中贫困户85户236人</t>
  </si>
  <si>
    <t>陈炉镇那坡村巷道硬化及排水渠工程</t>
  </si>
  <si>
    <t>那坡村</t>
  </si>
  <si>
    <t>水泥硬化巷道300米，宽3.5米，厚0.15米，混凝土排水渠1100米，规格为0.3m*0.4m*0.5m，其中拆除旧路面300米，600米排水渠加盖板</t>
  </si>
  <si>
    <t>方便群众出行，该项目涉及群众207户738人，其中贫困户27户85人</t>
  </si>
  <si>
    <t>红土镇太和寺村巷道及排水渠工程</t>
  </si>
  <si>
    <t>太和寺村</t>
  </si>
  <si>
    <t>一组水泥硬化巷道200米，宽3.5米，厚0.15米；排水渠200米，规格为0.3m*0.4m*0.5m，二组新建水泥硬化巷道350米，宽3.5米，厚0.15；排水渠100米，规格为0.3m*0.4m*0.5m</t>
  </si>
  <si>
    <t>方便群众出行，该项目涉及群众209户763人，其中贫困户29户98人</t>
  </si>
  <si>
    <t>王石凹街道办炭庄塔村生产路工程</t>
  </si>
  <si>
    <t>炭庄塔村</t>
  </si>
  <si>
    <t>水泥硬化道路1900米，宽3米，厚0.15米</t>
  </si>
  <si>
    <t>方便群众生产生活，该项目涉及群众161户596人，其中贫困户55户182人</t>
  </si>
  <si>
    <t>红土镇东王村排水渠工程</t>
  </si>
  <si>
    <t>东王村</t>
  </si>
  <si>
    <t>新修排水渠1050米，规格为0.3m*0.4m*0.5m</t>
  </si>
  <si>
    <t>方便群众出行，该项目涉及群众336户1268人，其中贫困户56户198人</t>
  </si>
  <si>
    <t>（二）安全饮水项目2个</t>
  </si>
  <si>
    <t>印台区零星散户供水工程</t>
  </si>
  <si>
    <t>史家河村</t>
  </si>
  <si>
    <t>入户45户</t>
  </si>
  <si>
    <t>水务局</t>
  </si>
  <si>
    <t>管网提升改造512户1800人的饮水（其中：非贫困户466户1670人，贫困人口46户130人）</t>
  </si>
  <si>
    <t>实现受益，切实满足当地群众饮水难问题，稳定持续供水。</t>
  </si>
  <si>
    <t>管网提升改造512户1800人的饮水（其中：非贫困户466户1670人，贫困人口46户130人）实现受益，切实满足当地群众饮水难问题，稳定持续供水。</t>
  </si>
  <si>
    <t>全面实现</t>
  </si>
  <si>
    <t>程家塬</t>
  </si>
  <si>
    <t>入户42户</t>
  </si>
  <si>
    <t>入户48户</t>
  </si>
  <si>
    <t>管网DN20-PE100-1.6Mpa管道铺设226m，换承重阀门井1座，入户1户。</t>
  </si>
  <si>
    <t>背塔村，葛条碱村</t>
  </si>
  <si>
    <t>DN50-PE100-1.6Mpa管道铺设905m，DN32-PE100-1.6Mpa管道铺设400m，DN20-PE100-1.6Mpa管道铺设780m，入户32户。</t>
  </si>
  <si>
    <t>庞河村</t>
  </si>
  <si>
    <t>新建5m3玻璃钢蓄水池1座，DN50-PE100-1.6Mpa管道铺设100m。</t>
  </si>
  <si>
    <t>武伍村</t>
  </si>
  <si>
    <t>混凝土路面拆除7.2m3，混凝土路面恢复48m3，DN40-PE100-1.6Mpa管道铺设100m，DN20-PE100-1.6Mpa管道铺设300m，入户工程凝土路面拆除4.82m3，混凝土路面恢复32.13m3，入户7户。</t>
  </si>
  <si>
    <t>北沟村5组</t>
  </si>
  <si>
    <t>DN50无缝钢管1000m，DN32-PE100-1.6Mpa管道铺设1900m，DN20-PE100-1.6Mpa管道铺设2800m，入户21户，混凝土路面拆除144m3，混凝土路面恢复960m3，顶管过路20m。</t>
  </si>
  <si>
    <t>潘家河村</t>
  </si>
  <si>
    <t>入户21户，DN20-PE100-1.6Mpa管道铺设800m，混凝土路面拆除16m3，混凝土路面恢复106.67m3。</t>
  </si>
  <si>
    <t>穆家庄村</t>
  </si>
  <si>
    <t>那坡、双碑、穆家庄村</t>
  </si>
  <si>
    <t>混凝土路面拆除58m3，混凝土路面恢复386.67m3。DN50-PE100-1.6Mpa管道铺设1500m。</t>
  </si>
  <si>
    <t xml:space="preserve">
印台区供水管网老化改造工程</t>
  </si>
  <si>
    <t>胜利四组</t>
  </si>
  <si>
    <t>新建30m3蓄水池1座，铺设配水管网1710m，防冻保护桩22个，入户泄水井22座，水槽22个，集中水表井5座，闸阀井3座，现状管道拆除1160m等。</t>
  </si>
  <si>
    <t xml:space="preserve">
232.35</t>
  </si>
  <si>
    <t>管网提升改造474户2053人的饮水（其中：非贫困户432户1937人，困人口42户116人）</t>
  </si>
  <si>
    <t xml:space="preserve">贫管网提升改造474户2053人的饮水（其中：非贫困户432户1937人，困人口42户116人）实现收益，保证供水设施正常运行。
</t>
  </si>
  <si>
    <t>金华山村
肖家塔组</t>
  </si>
  <si>
    <t xml:space="preserve">铺设管网4920m，防冻保护桩38个，入户泄水井38座，水槽38个，集中水表井4座，闸阀井4座等。立地坡3组：铺设管网5600m，现状管道拆除3300等。 </t>
  </si>
  <si>
    <t>立地坡3组</t>
  </si>
  <si>
    <t>铺设管网5600m，现状管道拆除3300等。</t>
  </si>
  <si>
    <t xml:space="preserve">200QJ10-500/37kw 1台，75kw软启动柜1台，电子远传水表控制系统1套。      </t>
  </si>
  <si>
    <t>前齐村
神武组</t>
  </si>
  <si>
    <t>铺设管网6725m，防冻保护桩116个，入户泄水井116座，水槽116个，集中水表井9座，闸阀井2座，现状管道拆除3875m等。</t>
  </si>
  <si>
    <t>实现收益，保证供水设施正常运行。</t>
  </si>
  <si>
    <t>孙家贬
村1组</t>
  </si>
  <si>
    <t xml:space="preserve">新建30m3蓄水池1座，输水管网铺设750m，铺设配水管网6792m，防冻保护桩106个，入户泄水井106座，水槽106个，集中水表井10座，闸阀井8座，现状管道拆除3672m，太阳能次氯酸钠消毒设备1台等。  </t>
  </si>
  <si>
    <t>西塬供水站</t>
  </si>
  <si>
    <t xml:space="preserve">铺设管网3722m，闸阀井3座，排气井1座，现状管道拆除1207m等。     </t>
  </si>
  <si>
    <t>寇村涝池组</t>
  </si>
  <si>
    <t>10m³玻璃钢蓄水池1座，围网（高2.0m）60m，闸阀井2座，PE100-De20-1.6Mpa450m，防冻保护桩45个，入户泄水井45座，水槽45个等</t>
  </si>
  <si>
    <t>250QJ100-283潜水泵（125KW）1台</t>
  </si>
  <si>
    <t>（三）通村、通组路道路硬化项目6个</t>
  </si>
  <si>
    <t>印台区金锁关镇袁家山村南沟至金瑶路通组路</t>
  </si>
  <si>
    <t>新建通组路1.2㎞、宽4m、厚18cm</t>
  </si>
  <si>
    <t>交通局</t>
  </si>
  <si>
    <t>方便群众出行</t>
  </si>
  <si>
    <t>已落实</t>
  </si>
  <si>
    <t>可解决群众方便出行；其中袁家山村421户，1339人，贫困户83户，234人；带动村组经济发展</t>
  </si>
  <si>
    <t>陈家山村陈家山组通组路</t>
  </si>
  <si>
    <t>陈家山村</t>
  </si>
  <si>
    <t>新建通组路1.5㎞、宽4m、厚18cm</t>
  </si>
  <si>
    <t>100</t>
  </si>
  <si>
    <t>281</t>
  </si>
  <si>
    <t>1461</t>
  </si>
  <si>
    <t>可解决群众方便出行；其中徐家沟村451户，1461人，贫困户100户，281人；带动村组经济发展</t>
  </si>
  <si>
    <t>井家园三组至305省道通组路</t>
  </si>
  <si>
    <t>广阳村</t>
  </si>
  <si>
    <t>新建通组路1.15㎞、宽4m、厚18cm</t>
  </si>
  <si>
    <t>10</t>
  </si>
  <si>
    <t>27</t>
  </si>
  <si>
    <t>496</t>
  </si>
  <si>
    <t>可解决群众方便出行；其中井家园村128户，496人，贫困户10户，27人；带动村组经济发展</t>
  </si>
  <si>
    <t>印台区广阳镇刘家沟村三组至一、二组通组路</t>
  </si>
  <si>
    <t>刘家沟村</t>
  </si>
  <si>
    <t>新建通组路1.3㎞、宽4m、厚18cm</t>
  </si>
  <si>
    <t>57</t>
  </si>
  <si>
    <t>207</t>
  </si>
  <si>
    <t>869</t>
  </si>
  <si>
    <t>可解决群众方便出行；其中刘家沟村242户，869人，贫困户57户，207人;带动村组经济发展</t>
  </si>
  <si>
    <t>印台区阿庄镇小庄村三组至孟家通组路</t>
  </si>
  <si>
    <t>小庄村</t>
  </si>
  <si>
    <t>新建通组路1㎞、宽4m、厚18cm</t>
  </si>
  <si>
    <t>68</t>
  </si>
  <si>
    <t>194</t>
  </si>
  <si>
    <t>1591</t>
  </si>
  <si>
    <t>可解决群众方便出行；其中小庄村431户，1591人；贫困户68户，194人；带动村组经济发展</t>
  </si>
  <si>
    <t>小庄村三组至五组通组路</t>
  </si>
  <si>
    <t>新建通组路3.2㎞、宽3.5m、厚18cm</t>
  </si>
  <si>
    <t>19</t>
  </si>
  <si>
    <t>38</t>
  </si>
  <si>
    <t>531</t>
  </si>
  <si>
    <t>可解决群众方便出行；其中三组65户，250人，贫困户8户，27人；五组80户281人，贫困户11户，25人；带动村组经济发展</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</si>
</sst>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00000_ "/>
  </numFmts>
  <fonts count="44">
    <font>
      <sz val="11"/>
      <name val="宋体"/>
      <charset val="134"/>
    </font>
    <font>
      <b/>
      <sz val="11"/>
      <color theme="1"/>
      <name val="宋体"/>
      <charset val="134"/>
    </font>
    <font>
      <sz val="12"/>
      <color theme="1"/>
      <name val="宋体"/>
      <charset val="134"/>
    </font>
    <font>
      <b/>
      <sz val="12"/>
      <color theme="1"/>
      <name val="宋体"/>
      <charset val="134"/>
    </font>
    <font>
      <sz val="11"/>
      <color theme="1"/>
      <name val="宋体"/>
      <charset val="134"/>
    </font>
    <font>
      <sz val="16"/>
      <color theme="1"/>
      <name val="宋体"/>
      <charset val="134"/>
      <scheme val="minor"/>
    </font>
    <font>
      <sz val="11"/>
      <color theme="1"/>
      <name val="宋体"/>
      <charset val="134"/>
      <scheme val="minor"/>
    </font>
    <font>
      <b/>
      <sz val="36"/>
      <color theme="1"/>
      <name val="方正小标宋简体"/>
      <charset val="134"/>
    </font>
    <font>
      <b/>
      <sz val="16"/>
      <color theme="1"/>
      <name val="宋体"/>
      <charset val="134"/>
    </font>
    <font>
      <sz val="16"/>
      <color theme="1"/>
      <name val="宋体"/>
      <charset val="134"/>
    </font>
    <font>
      <b/>
      <sz val="14"/>
      <color theme="1"/>
      <name val="宋体"/>
      <charset val="134"/>
    </font>
    <font>
      <sz val="14"/>
      <color theme="1"/>
      <name val="宋体"/>
      <charset val="134"/>
    </font>
    <font>
      <sz val="15"/>
      <color theme="1"/>
      <name val="宋体"/>
      <charset val="134"/>
    </font>
    <font>
      <sz val="14"/>
      <color theme="1"/>
      <name val="宋体"/>
      <charset val="134"/>
      <scheme val="minor"/>
    </font>
    <font>
      <b/>
      <sz val="16"/>
      <color theme="1"/>
      <name val="黑体"/>
      <charset val="134"/>
    </font>
    <font>
      <sz val="10"/>
      <color theme="1"/>
      <name val="宋体"/>
      <charset val="134"/>
      <scheme val="minor"/>
    </font>
    <font>
      <sz val="14"/>
      <color theme="1"/>
      <name val="仿宋_GB2312"/>
      <charset val="134"/>
    </font>
    <font>
      <sz val="12"/>
      <color theme="1"/>
      <name val="仿宋"/>
      <charset val="134"/>
    </font>
    <font>
      <sz val="12"/>
      <color theme="1"/>
      <name val="宋体"/>
      <charset val="134"/>
      <scheme val="minor"/>
    </font>
    <font>
      <sz val="11"/>
      <color theme="0"/>
      <name val="宋体"/>
      <charset val="0"/>
      <scheme val="minor"/>
    </font>
    <font>
      <sz val="11"/>
      <color indexed="8"/>
      <name val="宋体"/>
      <charset val="134"/>
    </font>
    <font>
      <sz val="11"/>
      <color theme="1"/>
      <name val="宋体"/>
      <charset val="0"/>
      <scheme val="minor"/>
    </font>
    <font>
      <sz val="10"/>
      <name val="Helv"/>
      <charset val="134"/>
    </font>
    <font>
      <sz val="11"/>
      <color rgb="FF9C0006"/>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sz val="12"/>
      <name val="宋体"/>
      <charset val="134"/>
    </font>
    <font>
      <u/>
      <sz val="11"/>
      <color rgb="FF0000F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theme="1"/>
      <name val="等线"/>
      <charset val="134"/>
    </font>
    <font>
      <sz val="11"/>
      <name val="等线"/>
      <charset val="134"/>
    </font>
    <font>
      <sz val="16"/>
      <color theme="1"/>
      <name val="SimSun"/>
      <charset val="134"/>
    </font>
  </fonts>
  <fills count="34">
    <fill>
      <patternFill patternType="none"/>
    </fill>
    <fill>
      <patternFill patternType="gray125"/>
    </fill>
    <fill>
      <patternFill patternType="solid">
        <fgColor theme="0" tint="-0.05"/>
        <bgColor indexed="64"/>
      </patternFill>
    </fill>
    <fill>
      <patternFill patternType="solid">
        <fgColor rgb="FFFFFFCC"/>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85">
    <xf numFmtId="0" fontId="0" fillId="0" borderId="0">
      <alignment vertical="center"/>
    </xf>
    <xf numFmtId="42" fontId="6" fillId="0" borderId="0" applyFont="0" applyFill="0" applyBorder="0" applyAlignment="0" applyProtection="0">
      <alignment vertical="center"/>
    </xf>
    <xf numFmtId="0" fontId="21" fillId="8" borderId="0" applyNumberFormat="0" applyBorder="0" applyAlignment="0" applyProtection="0">
      <alignment vertical="center"/>
    </xf>
    <xf numFmtId="0" fontId="26" fillId="14" borderId="17" applyNumberFormat="0" applyAlignment="0" applyProtection="0">
      <alignment vertical="center"/>
    </xf>
    <xf numFmtId="44" fontId="6" fillId="0" borderId="0" applyFont="0" applyFill="0" applyBorder="0" applyAlignment="0" applyProtection="0">
      <alignment vertical="center"/>
    </xf>
    <xf numFmtId="0" fontId="20" fillId="0" borderId="0">
      <alignment vertical="center"/>
      <protection locked="0"/>
    </xf>
    <xf numFmtId="41" fontId="6" fillId="0" borderId="0" applyFont="0" applyFill="0" applyBorder="0" applyAlignment="0" applyProtection="0">
      <alignment vertical="center"/>
    </xf>
    <xf numFmtId="0" fontId="21" fillId="5" borderId="0" applyNumberFormat="0" applyBorder="0" applyAlignment="0" applyProtection="0">
      <alignment vertical="center"/>
    </xf>
    <xf numFmtId="0" fontId="23" fillId="11" borderId="0" applyNumberFormat="0" applyBorder="0" applyAlignment="0" applyProtection="0">
      <alignment vertical="center"/>
    </xf>
    <xf numFmtId="43" fontId="6" fillId="0" borderId="0" applyFont="0" applyFill="0" applyBorder="0" applyAlignment="0" applyProtection="0">
      <alignment vertical="center"/>
    </xf>
    <xf numFmtId="0" fontId="19" fillId="15" borderId="0" applyNumberFormat="0" applyBorder="0" applyAlignment="0" applyProtection="0">
      <alignment vertical="center"/>
    </xf>
    <xf numFmtId="0" fontId="28" fillId="0" borderId="0" applyNumberFormat="0" applyFill="0" applyBorder="0" applyAlignment="0" applyProtection="0">
      <alignment vertical="center"/>
    </xf>
    <xf numFmtId="9"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6" fillId="3" borderId="15" applyNumberFormat="0" applyFont="0" applyAlignment="0" applyProtection="0">
      <alignment vertical="center"/>
    </xf>
    <xf numFmtId="0" fontId="20" fillId="0" borderId="0">
      <alignment vertical="center"/>
      <protection locked="0"/>
    </xf>
    <xf numFmtId="0" fontId="19"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30" fillId="0" borderId="18" applyNumberFormat="0" applyFill="0" applyAlignment="0" applyProtection="0">
      <alignment vertical="center"/>
    </xf>
    <xf numFmtId="0" fontId="36" fillId="0" borderId="18" applyNumberFormat="0" applyFill="0" applyAlignment="0" applyProtection="0">
      <alignment vertical="center"/>
    </xf>
    <xf numFmtId="0" fontId="19" fillId="20" borderId="0" applyNumberFormat="0" applyBorder="0" applyAlignment="0" applyProtection="0">
      <alignment vertical="center"/>
    </xf>
    <xf numFmtId="0" fontId="32" fillId="0" borderId="21" applyNumberFormat="0" applyFill="0" applyAlignment="0" applyProtection="0">
      <alignment vertical="center"/>
    </xf>
    <xf numFmtId="0" fontId="19" fillId="24" borderId="0" applyNumberFormat="0" applyBorder="0" applyAlignment="0" applyProtection="0">
      <alignment vertical="center"/>
    </xf>
    <xf numFmtId="0" fontId="25" fillId="13" borderId="16" applyNumberFormat="0" applyAlignment="0" applyProtection="0">
      <alignment vertical="center"/>
    </xf>
    <xf numFmtId="0" fontId="31" fillId="13" borderId="17" applyNumberFormat="0" applyAlignment="0" applyProtection="0">
      <alignment vertical="center"/>
    </xf>
    <xf numFmtId="0" fontId="34" fillId="19" borderId="19" applyNumberFormat="0" applyAlignment="0" applyProtection="0">
      <alignment vertical="center"/>
    </xf>
    <xf numFmtId="0" fontId="19" fillId="18" borderId="0" applyNumberFormat="0" applyBorder="0" applyAlignment="0" applyProtection="0">
      <alignment vertical="center"/>
    </xf>
    <xf numFmtId="0" fontId="22" fillId="0" borderId="0"/>
    <xf numFmtId="0" fontId="20" fillId="0" borderId="0">
      <alignment vertical="center"/>
      <protection locked="0"/>
    </xf>
    <xf numFmtId="0" fontId="21" fillId="26" borderId="0" applyNumberFormat="0" applyBorder="0" applyAlignment="0" applyProtection="0">
      <alignment vertical="center"/>
    </xf>
    <xf numFmtId="0" fontId="39" fillId="0" borderId="20" applyNumberFormat="0" applyFill="0" applyAlignment="0" applyProtection="0">
      <alignment vertical="center"/>
    </xf>
    <xf numFmtId="0" fontId="6" fillId="0" borderId="0">
      <alignment vertical="center"/>
    </xf>
    <xf numFmtId="0" fontId="40" fillId="0" borderId="22" applyNumberFormat="0" applyFill="0" applyAlignment="0" applyProtection="0">
      <alignment vertical="center"/>
    </xf>
    <xf numFmtId="0" fontId="38" fillId="22" borderId="0" applyNumberFormat="0" applyBorder="0" applyAlignment="0" applyProtection="0">
      <alignment vertical="center"/>
    </xf>
    <xf numFmtId="0" fontId="24" fillId="12" borderId="0" applyNumberFormat="0" applyBorder="0" applyAlignment="0" applyProtection="0">
      <alignment vertical="center"/>
    </xf>
    <xf numFmtId="0" fontId="21" fillId="7" borderId="0" applyNumberFormat="0" applyBorder="0" applyAlignment="0" applyProtection="0">
      <alignment vertical="center"/>
    </xf>
    <xf numFmtId="0" fontId="20" fillId="0" borderId="0">
      <alignment vertical="center"/>
      <protection locked="0"/>
    </xf>
    <xf numFmtId="0" fontId="19" fillId="16" borderId="0" applyNumberFormat="0" applyBorder="0" applyAlignment="0" applyProtection="0">
      <alignment vertical="center"/>
    </xf>
    <xf numFmtId="0" fontId="27" fillId="0" borderId="0"/>
    <xf numFmtId="0" fontId="21" fillId="30" borderId="0" applyNumberFormat="0" applyBorder="0" applyAlignment="0" applyProtection="0">
      <alignment vertical="center"/>
    </xf>
    <xf numFmtId="0" fontId="21" fillId="21" borderId="0" applyNumberFormat="0" applyBorder="0" applyAlignment="0" applyProtection="0">
      <alignment vertical="center"/>
    </xf>
    <xf numFmtId="0" fontId="6" fillId="0" borderId="0">
      <alignment vertical="center"/>
    </xf>
    <xf numFmtId="0" fontId="21" fillId="10" borderId="0" applyNumberFormat="0" applyBorder="0" applyAlignment="0" applyProtection="0">
      <alignment vertical="center"/>
    </xf>
    <xf numFmtId="0" fontId="21" fillId="29" borderId="0" applyNumberFormat="0" applyBorder="0" applyAlignment="0" applyProtection="0">
      <alignment vertical="center"/>
    </xf>
    <xf numFmtId="0" fontId="19" fillId="9" borderId="0" applyNumberFormat="0" applyBorder="0" applyAlignment="0" applyProtection="0">
      <alignment vertical="center"/>
    </xf>
    <xf numFmtId="0" fontId="19" fillId="33"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19" fillId="4" borderId="0" applyNumberFormat="0" applyBorder="0" applyAlignment="0" applyProtection="0">
      <alignment vertical="center"/>
    </xf>
    <xf numFmtId="0" fontId="27" fillId="0" borderId="0"/>
    <xf numFmtId="0" fontId="21" fillId="28" borderId="0" applyNumberFormat="0" applyBorder="0" applyAlignment="0" applyProtection="0">
      <alignment vertical="center"/>
    </xf>
    <xf numFmtId="0" fontId="19" fillId="25" borderId="0" applyNumberFormat="0" applyBorder="0" applyAlignment="0" applyProtection="0">
      <alignment vertical="center"/>
    </xf>
    <xf numFmtId="0" fontId="19" fillId="6" borderId="0" applyNumberFormat="0" applyBorder="0" applyAlignment="0" applyProtection="0">
      <alignment vertical="center"/>
    </xf>
    <xf numFmtId="0" fontId="27" fillId="0" borderId="0" applyProtection="0">
      <alignment vertical="center"/>
    </xf>
    <xf numFmtId="0" fontId="21" fillId="27" borderId="0" applyNumberFormat="0" applyBorder="0" applyAlignment="0" applyProtection="0">
      <alignment vertical="center"/>
    </xf>
    <xf numFmtId="0" fontId="19" fillId="23" borderId="0" applyNumberFormat="0" applyBorder="0" applyAlignment="0" applyProtection="0">
      <alignment vertical="center"/>
    </xf>
    <xf numFmtId="0" fontId="20" fillId="0" borderId="0">
      <alignment vertical="center"/>
      <protection locked="0"/>
    </xf>
    <xf numFmtId="0" fontId="0" fillId="0" borderId="0">
      <alignment vertical="center"/>
    </xf>
    <xf numFmtId="0" fontId="41" fillId="0" borderId="0">
      <alignment vertical="center"/>
    </xf>
    <xf numFmtId="0" fontId="20" fillId="0" borderId="0">
      <alignment vertical="center"/>
      <protection locked="0"/>
    </xf>
    <xf numFmtId="0" fontId="42" fillId="0" borderId="0">
      <alignment vertical="center"/>
    </xf>
    <xf numFmtId="0" fontId="0" fillId="0" borderId="0">
      <alignment vertical="center"/>
    </xf>
    <xf numFmtId="0" fontId="20" fillId="0" borderId="0">
      <alignment vertical="center"/>
    </xf>
    <xf numFmtId="0" fontId="42" fillId="0" borderId="0">
      <alignment vertical="center"/>
    </xf>
    <xf numFmtId="0" fontId="41" fillId="0" borderId="0">
      <alignment vertical="center"/>
    </xf>
    <xf numFmtId="0" fontId="6" fillId="0" borderId="0">
      <alignment vertical="center"/>
    </xf>
    <xf numFmtId="0" fontId="6" fillId="0" borderId="0">
      <alignment vertical="center"/>
    </xf>
    <xf numFmtId="0" fontId="20" fillId="0" borderId="0">
      <alignment vertical="center"/>
    </xf>
    <xf numFmtId="0" fontId="0" fillId="0" borderId="0">
      <alignment vertical="center"/>
    </xf>
    <xf numFmtId="0" fontId="27" fillId="0" borderId="0">
      <alignment vertical="center"/>
    </xf>
    <xf numFmtId="0" fontId="27" fillId="0" borderId="0">
      <alignment vertical="center"/>
    </xf>
    <xf numFmtId="0" fontId="41" fillId="0" borderId="0">
      <alignment vertical="center"/>
    </xf>
    <xf numFmtId="0" fontId="20" fillId="0" borderId="0">
      <alignment vertical="center"/>
      <protection locked="0"/>
    </xf>
    <xf numFmtId="0" fontId="6" fillId="0" borderId="0">
      <alignment vertical="center"/>
    </xf>
    <xf numFmtId="0" fontId="6" fillId="0" borderId="0">
      <alignment vertical="center"/>
    </xf>
    <xf numFmtId="0" fontId="20" fillId="0" borderId="0">
      <alignment vertical="center"/>
      <protection locked="0"/>
    </xf>
    <xf numFmtId="0" fontId="6" fillId="0" borderId="0">
      <alignment vertical="center"/>
    </xf>
    <xf numFmtId="0" fontId="22" fillId="0" borderId="0">
      <protection locked="0"/>
    </xf>
    <xf numFmtId="0" fontId="22" fillId="0" borderId="0"/>
    <xf numFmtId="0" fontId="22" fillId="0" borderId="0">
      <protection locked="0"/>
    </xf>
    <xf numFmtId="0" fontId="22" fillId="0" borderId="0"/>
  </cellStyleXfs>
  <cellXfs count="126">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Alignment="1">
      <alignment horizontal="left" vertical="center"/>
    </xf>
    <xf numFmtId="178" fontId="4" fillId="2" borderId="0" xfId="0" applyNumberFormat="1" applyFont="1" applyFill="1" applyAlignment="1">
      <alignment horizontal="center" vertical="center"/>
    </xf>
    <xf numFmtId="0" fontId="4" fillId="2" borderId="0" xfId="0" applyFont="1" applyFill="1" applyAlignment="1">
      <alignment horizontal="center" vertical="center"/>
    </xf>
    <xf numFmtId="178" fontId="4" fillId="2" borderId="0" xfId="0" applyNumberFormat="1" applyFont="1" applyFill="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78" fontId="8" fillId="2" borderId="2" xfId="15" applyNumberFormat="1" applyFont="1" applyFill="1" applyBorder="1" applyAlignment="1" applyProtection="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NumberFormat="1"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11" fillId="2" borderId="2" xfId="0" applyNumberFormat="1" applyFont="1" applyFill="1" applyBorder="1" applyAlignment="1" applyProtection="1">
      <alignment horizontal="center" vertical="center"/>
    </xf>
    <xf numFmtId="0" fontId="9" fillId="2" borderId="3" xfId="0" applyFont="1" applyFill="1" applyBorder="1" applyAlignment="1">
      <alignment horizontal="center" vertical="center" wrapText="1"/>
    </xf>
    <xf numFmtId="0" fontId="11" fillId="2" borderId="3" xfId="0" applyNumberFormat="1" applyFont="1" applyFill="1" applyBorder="1" applyAlignment="1">
      <alignment horizontal="center" vertical="center"/>
    </xf>
    <xf numFmtId="0" fontId="11" fillId="2" borderId="3" xfId="0" applyNumberFormat="1" applyFont="1" applyFill="1" applyBorder="1" applyAlignment="1" applyProtection="1">
      <alignment horizontal="center" vertical="center"/>
    </xf>
    <xf numFmtId="0" fontId="9"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2" borderId="4" xfId="0" applyNumberFormat="1" applyFont="1" applyFill="1" applyBorder="1" applyAlignment="1">
      <alignment horizontal="center" vertical="center"/>
    </xf>
    <xf numFmtId="0" fontId="11" fillId="2" borderId="4" xfId="0" applyNumberFormat="1" applyFont="1" applyFill="1" applyBorder="1" applyAlignment="1" applyProtection="1">
      <alignment horizontal="center" vertical="center"/>
    </xf>
    <xf numFmtId="0" fontId="9" fillId="2" borderId="3" xfId="0" applyNumberFormat="1" applyFont="1" applyFill="1" applyBorder="1" applyAlignment="1">
      <alignment horizontal="center" vertical="center" wrapText="1"/>
    </xf>
    <xf numFmtId="0" fontId="12" fillId="2" borderId="2" xfId="0" applyNumberFormat="1" applyFont="1" applyFill="1" applyBorder="1" applyAlignment="1" applyProtection="1">
      <alignment horizontal="center" vertical="center"/>
    </xf>
    <xf numFmtId="0" fontId="9" fillId="2" borderId="2" xfId="0" applyFont="1" applyFill="1" applyBorder="1" applyAlignment="1">
      <alignment vertical="center" wrapText="1"/>
    </xf>
    <xf numFmtId="0" fontId="9" fillId="2" borderId="2" xfId="61" applyFont="1" applyFill="1" applyBorder="1" applyAlignment="1">
      <alignment vertical="center" wrapText="1"/>
    </xf>
    <xf numFmtId="0" fontId="9" fillId="2" borderId="2" xfId="61" applyFont="1" applyFill="1" applyBorder="1" applyAlignment="1">
      <alignment horizontal="left" vertical="center" wrapText="1"/>
    </xf>
    <xf numFmtId="0" fontId="10" fillId="2" borderId="4"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11" fillId="2" borderId="2"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13"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9" fillId="2" borderId="3" xfId="0" applyFont="1" applyFill="1" applyBorder="1" applyAlignment="1">
      <alignment horizontal="center" vertical="top" wrapText="1"/>
    </xf>
    <xf numFmtId="0" fontId="11"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9" fillId="2"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13" fillId="2" borderId="7" xfId="0" applyNumberFormat="1" applyFont="1" applyFill="1" applyBorder="1" applyAlignment="1">
      <alignment horizontal="center" vertical="center" wrapText="1"/>
    </xf>
    <xf numFmtId="0" fontId="9" fillId="2" borderId="4" xfId="0" applyFont="1" applyFill="1" applyBorder="1" applyAlignment="1">
      <alignment horizontal="center" vertical="top" wrapText="1"/>
    </xf>
    <xf numFmtId="0" fontId="5" fillId="2" borderId="4" xfId="0"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0" fontId="14" fillId="2" borderId="2" xfId="45" applyFont="1" applyFill="1" applyBorder="1" applyAlignment="1">
      <alignment horizontal="center" vertical="center" wrapText="1"/>
    </xf>
    <xf numFmtId="0" fontId="10" fillId="2" borderId="2" xfId="0" applyFont="1" applyFill="1" applyBorder="1" applyAlignment="1">
      <alignment horizontal="center" vertical="center"/>
    </xf>
    <xf numFmtId="0" fontId="11" fillId="2" borderId="2" xfId="61" applyNumberFormat="1" applyFont="1" applyFill="1" applyBorder="1" applyAlignment="1" applyProtection="1">
      <alignment horizontal="center" vertical="center"/>
    </xf>
    <xf numFmtId="177" fontId="11" fillId="2" borderId="2" xfId="61" applyNumberFormat="1" applyFont="1" applyFill="1" applyBorder="1" applyAlignment="1" applyProtection="1">
      <alignment horizontal="center" vertical="center" wrapText="1"/>
    </xf>
    <xf numFmtId="0" fontId="11" fillId="2" borderId="3" xfId="61" applyNumberFormat="1" applyFont="1" applyFill="1" applyBorder="1" applyAlignment="1" applyProtection="1">
      <alignment horizontal="center" vertical="center"/>
    </xf>
    <xf numFmtId="177" fontId="11" fillId="2" borderId="3" xfId="61" applyNumberFormat="1" applyFont="1" applyFill="1" applyBorder="1" applyAlignment="1" applyProtection="1">
      <alignment horizontal="center" vertical="center" wrapText="1"/>
    </xf>
    <xf numFmtId="0" fontId="11" fillId="2" borderId="4" xfId="61" applyNumberFormat="1" applyFont="1" applyFill="1" applyBorder="1" applyAlignment="1" applyProtection="1">
      <alignment horizontal="center" vertical="center"/>
    </xf>
    <xf numFmtId="177" fontId="11" fillId="2" borderId="4" xfId="61" applyNumberFormat="1" applyFont="1" applyFill="1" applyBorder="1" applyAlignment="1" applyProtection="1">
      <alignment horizontal="center" vertical="center" wrapText="1"/>
    </xf>
    <xf numFmtId="0" fontId="9" fillId="2" borderId="3" xfId="61" applyNumberFormat="1" applyFont="1" applyFill="1" applyBorder="1" applyAlignment="1">
      <alignment horizontal="center" vertical="center" wrapText="1"/>
    </xf>
    <xf numFmtId="0" fontId="9" fillId="2" borderId="3" xfId="61" applyFont="1" applyFill="1" applyBorder="1" applyAlignment="1">
      <alignment horizontal="center" vertical="center" wrapText="1"/>
    </xf>
    <xf numFmtId="0" fontId="11" fillId="2" borderId="3" xfId="61" applyNumberFormat="1" applyFont="1" applyFill="1" applyBorder="1" applyAlignment="1">
      <alignment horizontal="center" vertical="center"/>
    </xf>
    <xf numFmtId="0" fontId="11" fillId="2" borderId="4" xfId="61" applyNumberFormat="1" applyFont="1" applyFill="1" applyBorder="1" applyAlignment="1">
      <alignment horizontal="center" vertical="center"/>
    </xf>
    <xf numFmtId="0" fontId="15" fillId="2" borderId="2" xfId="0" applyFont="1" applyFill="1" applyBorder="1" applyAlignment="1" applyProtection="1">
      <alignment horizontal="center" vertical="center" wrapText="1"/>
    </xf>
    <xf numFmtId="0" fontId="15" fillId="2" borderId="2" xfId="0" applyFont="1" applyFill="1" applyBorder="1" applyAlignment="1" applyProtection="1">
      <alignment horizontal="left" vertical="center" wrapText="1"/>
    </xf>
    <xf numFmtId="177" fontId="11" fillId="2" borderId="2" xfId="0" applyNumberFormat="1" applyFont="1" applyFill="1" applyBorder="1" applyAlignment="1" applyProtection="1">
      <alignment horizontal="center" vertical="center"/>
    </xf>
    <xf numFmtId="176" fontId="11" fillId="2" borderId="2" xfId="0" applyNumberFormat="1" applyFont="1" applyFill="1" applyBorder="1" applyAlignment="1" applyProtection="1">
      <alignment horizontal="center" vertical="center"/>
    </xf>
    <xf numFmtId="177" fontId="11" fillId="2" borderId="2" xfId="0" applyNumberFormat="1" applyFont="1" applyFill="1" applyBorder="1" applyAlignment="1" applyProtection="1">
      <alignment horizontal="left" vertical="center" wrapText="1"/>
    </xf>
    <xf numFmtId="179" fontId="11" fillId="2" borderId="2" xfId="0" applyNumberFormat="1" applyFont="1" applyFill="1" applyBorder="1" applyAlignment="1" applyProtection="1">
      <alignment horizontal="center" vertical="center"/>
    </xf>
    <xf numFmtId="177" fontId="10" fillId="2" borderId="2" xfId="0" applyNumberFormat="1" applyFont="1" applyFill="1" applyBorder="1" applyAlignment="1">
      <alignment horizontal="center" vertical="center" wrapText="1"/>
    </xf>
    <xf numFmtId="0" fontId="16" fillId="2" borderId="2" xfId="57" applyFont="1" applyFill="1" applyBorder="1" applyAlignment="1" applyProtection="1">
      <alignment horizontal="center" vertical="center"/>
    </xf>
    <xf numFmtId="0" fontId="2"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77" fontId="11" fillId="2" borderId="2"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177" fontId="11"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xf>
    <xf numFmtId="0" fontId="13" fillId="2" borderId="3" xfId="61" applyNumberFormat="1" applyFont="1" applyFill="1" applyBorder="1" applyAlignment="1">
      <alignment horizontal="center" vertical="center" wrapText="1"/>
    </xf>
    <xf numFmtId="0" fontId="13" fillId="2" borderId="3" xfId="61" applyFont="1" applyFill="1" applyBorder="1" applyAlignment="1">
      <alignment horizontal="center" vertical="center" wrapText="1"/>
    </xf>
    <xf numFmtId="0" fontId="13" fillId="2" borderId="7" xfId="61" applyNumberFormat="1" applyFont="1" applyFill="1" applyBorder="1" applyAlignment="1">
      <alignment horizontal="center" vertical="center" wrapText="1"/>
    </xf>
    <xf numFmtId="0" fontId="13" fillId="2" borderId="7" xfId="61" applyFont="1" applyFill="1" applyBorder="1" applyAlignment="1">
      <alignment horizontal="center" vertical="center" wrapText="1"/>
    </xf>
    <xf numFmtId="0" fontId="13" fillId="2" borderId="4" xfId="61" applyNumberFormat="1" applyFont="1" applyFill="1" applyBorder="1" applyAlignment="1">
      <alignment horizontal="center" vertical="center" wrapText="1"/>
    </xf>
    <xf numFmtId="0" fontId="13" fillId="2" borderId="4" xfId="61"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11" fillId="2" borderId="2" xfId="61" applyNumberFormat="1" applyFont="1" applyFill="1" applyBorder="1" applyAlignment="1">
      <alignment horizontal="center" vertical="center"/>
    </xf>
    <xf numFmtId="49" fontId="11" fillId="2" borderId="2" xfId="61" applyNumberFormat="1" applyFont="1" applyFill="1" applyBorder="1" applyAlignment="1">
      <alignment horizontal="center" vertical="center"/>
    </xf>
    <xf numFmtId="177" fontId="11" fillId="2" borderId="2" xfId="61" applyNumberFormat="1" applyFont="1" applyFill="1" applyBorder="1" applyAlignment="1">
      <alignment horizontal="center" vertical="center"/>
    </xf>
    <xf numFmtId="0" fontId="9" fillId="2" borderId="2" xfId="6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 xfId="61"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8" xfId="0" applyFont="1" applyFill="1" applyBorder="1" applyAlignment="1">
      <alignment wrapText="1"/>
    </xf>
    <xf numFmtId="0" fontId="5" fillId="2" borderId="9" xfId="0" applyFont="1" applyFill="1" applyBorder="1" applyAlignment="1">
      <alignment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left"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left" wrapText="1"/>
    </xf>
    <xf numFmtId="0" fontId="5" fillId="2" borderId="4" xfId="0" applyFont="1" applyFill="1" applyBorder="1" applyAlignment="1">
      <alignment horizontal="left" wrapText="1"/>
    </xf>
    <xf numFmtId="0" fontId="9" fillId="2" borderId="2" xfId="0" applyFont="1" applyFill="1" applyBorder="1" applyAlignment="1" applyProtection="1">
      <alignment horizontal="left"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4" fillId="2" borderId="0" xfId="0" applyFont="1" applyFill="1" applyAlignment="1">
      <alignment horizontal="center" vertical="center" wrapText="1"/>
    </xf>
  </cellXfs>
  <cellStyles count="85">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强调文字颜色 2" xfId="30" builtinId="33"/>
    <cellStyle name="样式 1 2 2" xfId="31"/>
    <cellStyle name="常规 2 2 7" xfId="32"/>
    <cellStyle name="20% - 强调文字颜色 6" xfId="33" builtinId="50"/>
    <cellStyle name="链接单元格" xfId="34" builtinId="24"/>
    <cellStyle name="常规 2 2 3 3" xfId="35"/>
    <cellStyle name="汇总" xfId="36" builtinId="25"/>
    <cellStyle name="好" xfId="37" builtinId="26"/>
    <cellStyle name="适中" xfId="38" builtinId="28"/>
    <cellStyle name="20% - 强调文字颜色 5" xfId="39" builtinId="46"/>
    <cellStyle name="常规 8 2" xfId="40"/>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10" xfId="57"/>
    <cellStyle name="40% - 强调文字颜色 6" xfId="58" builtinId="51"/>
    <cellStyle name="60% - 强调文字颜色 6" xfId="59" builtinId="52"/>
    <cellStyle name="常规 13" xfId="60"/>
    <cellStyle name="常规 2" xfId="61"/>
    <cellStyle name="常规 2 2 3 2" xfId="62"/>
    <cellStyle name="常规 2 2 7 2" xfId="63"/>
    <cellStyle name="常规 3" xfId="64"/>
    <cellStyle name="常规 340" xfId="65"/>
    <cellStyle name="常规 4" xfId="66"/>
    <cellStyle name="常规 4 2" xfId="67"/>
    <cellStyle name="常规 4 3" xfId="68"/>
    <cellStyle name="常规 4 4" xfId="69"/>
    <cellStyle name="常规 4 4 2" xfId="70"/>
    <cellStyle name="常规 4 5" xfId="71"/>
    <cellStyle name="常规 5" xfId="72"/>
    <cellStyle name="常规 5 3" xfId="73"/>
    <cellStyle name="常规 5 3 2" xfId="74"/>
    <cellStyle name="常规 6 2" xfId="75"/>
    <cellStyle name="常规 6 3" xfId="76"/>
    <cellStyle name="常规 7" xfId="77"/>
    <cellStyle name="常规 7 2" xfId="78"/>
    <cellStyle name="常规 8" xfId="79"/>
    <cellStyle name="常规 9" xfId="80"/>
    <cellStyle name="样式 1" xfId="81"/>
    <cellStyle name="样式 1 2" xfId="82"/>
    <cellStyle name="样式 1 3" xfId="83"/>
    <cellStyle name="样式 1 4" xfId="8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0</xdr:colOff>
      <xdr:row>2</xdr:row>
      <xdr:rowOff>0</xdr:rowOff>
    </xdr:from>
    <xdr:to>
      <xdr:col>8</xdr:col>
      <xdr:colOff>57150</xdr:colOff>
      <xdr:row>2</xdr:row>
      <xdr:rowOff>9525</xdr:rowOff>
    </xdr:to>
    <xdr:sp>
      <xdr:nvSpPr>
        <xdr:cNvPr id="6144" name=" "/>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45" name="文本框 307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46" name="文本框 307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47" name="文本框 307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48" name="文本框 307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49" name="文本框 307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0" name="文本框 307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1" name="文本框 307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2" name="文本框 308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3" name="文本框 308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4" name="文本框 308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55" name="文本框 308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56" name="文本框 308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57" name="文本框 308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58" name="文本框 308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59" name="文本框 308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0" name="文本框 308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1" name="文本框 308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2" name="文本框 309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3" name="文本框 309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4" name="文本框 309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65" name="文本框 309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66" name="文本框 309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67" name="文本框 309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68" name="文本框 309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69" name="文本框 309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0" name="文本框 309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1" name="文本框 309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2" name="文本框 310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3" name="文本框 310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4" name="文本框 310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5" name="文本框 310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6" name="文本框 310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77" name="文本框 310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78" name="文本框 310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79" name="文本框 310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0" name="文本框 310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1" name="文本框 310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2" name="文本框 311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3" name="文本框 311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4" name="文本框 311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5" name="文本框 311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6" name="文本框 311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187" name="文本框 311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88" name="文本框 311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89" name="文本框 311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0" name="文本框 311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1" name="文本框 311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2" name="文本框 312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3" name="文本框 312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4" name="文本框 312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5" name="文本框 312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6" name="文本框 312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7" name="文本框 312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8" name="文本框 312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199" name="文本框 312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0" name="文本框 312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1" name="文本框 312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2" name="文本框 313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3" name="文本框 313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4" name="文本框 313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5" name="文本框 313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6" name="文本框 313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7" name="文本框 313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8" name="文本框 313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09" name="文本框 313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0" name="文本框 313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1" name="文本框 313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2" name="文本框 314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3" name="文本框 314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4" name="文本框 314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5" name="文本框 314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6" name="文本框 314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7" name="文本框 314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8" name="文本框 314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19" name="文本框 314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20" name="文本框 314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6221" name="文本框 314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2" name="文本框 315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3" name="文本框 315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4" name="文本框 315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5" name="文本框 315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6" name="文本框 315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7" name="文本框 315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8" name="文本框 315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29" name="文本框 315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30" name="文本框 315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6231" name="文本框 315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2" name="文本框 316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3" name="文本框 316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4" name="文本框 316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5" name="文本框 316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6" name="文本框 316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7" name="文本框 316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8" name="文本框 316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39" name="文本框 316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40" name="文本框 316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41" name="文本框 316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42" name="文本框 317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6243" name="文本框 317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4" name="文本框 317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5" name="文本框 317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6" name="文本框 317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7" name="文本框 317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8" name="文本框 317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49" name="文本框 317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50" name="文本框 317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51" name="文本框 317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6252" name="文本框 318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3" name="文本框 318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4" name="文本框 318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5" name="文本框 318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6" name="文本框 318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7" name="文本框 318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8" name="文本框 318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59" name="文本框 318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60" name="文本框 318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61" name="文本框 318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62" name="文本框 319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63" name="文本框 319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64" name="文本框 319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65" name="文本框 319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66" name="文本框 319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67" name="文本框 319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68" name="文本框 319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69" name="文本框 319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70" name="文本框 319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71" name="文本框 319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72" name="文本框 320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73" name="文本框 320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74" name="文本框 320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75" name="文本框 320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76" name="文本框 320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77" name="文本框 320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78" name="文本框 320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79" name="文本框 320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0" name="文本框 320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1" name="文本框 320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2" name="文本框 321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3" name="文本框 321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4" name="文本框 321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5" name="文本框 321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86" name="文本框 321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87" name="文本框 321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88" name="文本框 321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89" name="文本框 321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0" name="文本框 321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1" name="文本框 321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2" name="文本框 322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3" name="文本框 322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4" name="文本框 322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5" name="文本框 322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296" name="文本框 322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97" name="文本框 322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98" name="文本框 322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299" name="文本框 322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0" name="文本框 322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1" name="文本框 322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2" name="文本框 323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3" name="文本框 323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4" name="文本框 323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5" name="文本框 323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6" name="文本框 323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7" name="文本框 323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08" name="文本框 323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09" name="文本框 323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0" name="文本框 323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1" name="文本框 323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2" name="文本框 324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3" name="文本框 324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4" name="文本框 324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5" name="文本框 324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6" name="文本框 324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7" name="文本框 324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18" name="文本框 324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19" name="文本框 324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0" name="文本框 324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1" name="文本框 324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2" name="文本框 325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3" name="文本框 325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4" name="文本框 325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5" name="文本框 325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6" name="文本框 325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7" name="文本框 325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8" name="文本框 325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29" name="文本框 325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6330" name="文本框 325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1" name="文本框 325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2" name="文本框 326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3" name="文本框 326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4" name="文本框 326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5" name="文本框 326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6" name="文本框 326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7" name="文本框 326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8" name="文本框 326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39" name="文本框 326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6340" name="文本框 326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1" name="文本框 326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2" name="文本框 327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3" name="文本框 327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4" name="文本框 327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5" name="文本框 327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6" name="文本框 327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7" name="文本框 327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8" name="文本框 327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49" name="文本框 327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50" name="文本框 327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51" name="文本框 327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52" name="文本框 328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3" name="文本框 328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4" name="文本框 328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5" name="文本框 328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6" name="文本框 328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7" name="文本框 328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8" name="文本框 328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59" name="文本框 328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60" name="文本框 328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61" name="文本框 328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62" name="文本框 329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3" name="文本框 329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4" name="文本框 329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5" name="文本框 329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6" name="文本框 329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7" name="文本框 329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8" name="文本框 329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69" name="文本框 329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70" name="文本框 329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71" name="文本框 329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72" name="文本框 330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73" name="文本框 330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74" name="文本框 330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75" name="文本框 330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76" name="文本框 330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77" name="文本框 330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78" name="文本框 330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79" name="文本框 330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80" name="文本框 330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81" name="文本框 330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82" name="文本框 331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83" name="文本框 331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84" name="文本框 331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85" name="文本框 331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86" name="文本框 331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87" name="文本框 331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88" name="文本框 331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89" name="文本框 331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0" name="文本框 331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1" name="文本框 331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2" name="文本框 332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3" name="文本框 332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4" name="文本框 332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5" name="文本框 332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396" name="文本框 332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97" name="文本框 332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98" name="文本框 332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399" name="文本框 332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0" name="文本框 332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1" name="文本框 332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2" name="文本框 333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3" name="文本框 333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4" name="文本框 333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5" name="文本框 333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06" name="文本框 333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07" name="文本框 333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08" name="文本框 333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09" name="文本框 333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0" name="文本框 333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1" name="文本框 333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2" name="文本框 334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3" name="文本框 334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4" name="文本框 334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5" name="文本框 334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6" name="文本框 334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7" name="文本框 334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6418" name="文本框 334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19" name="文本框 334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0" name="文本框 334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1" name="文本框 334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2" name="文本框 335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3" name="文本框 335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4" name="文本框 335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5" name="文本框 335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6" name="文本框 335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7" name="文本框 335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6428" name="文本框 335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29" name="文本框 335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0" name="文本框 335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1" name="文本框 335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2" name="文本框 336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3" name="文本框 336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4" name="文本框 336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5" name="文本框 336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6" name="文本框 336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7" name="文本框 336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8" name="文本框 336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39" name="文本框 336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40" name="文本框 336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1" name="文本框 336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2" name="文本框 337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3" name="文本框 337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4" name="文本框 337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5" name="文本框 337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6" name="文本框 337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7" name="文本框 337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8" name="文本框 337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49" name="文本框 337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50" name="文本框 337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1" name="文本框 337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2" name="文本框 338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3" name="文本框 338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4" name="文本框 338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5" name="文本框 338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6" name="文本框 338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7" name="文本框 338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8" name="文本框 338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59" name="文本框 338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60" name="文本框 338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61" name="文本框 338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62" name="文本框 339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3" name="文本框 339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4" name="文本框 339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5" name="文本框 339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6" name="文本框 339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7" name="文本框 339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8" name="文本框 339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69" name="文本框 339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70" name="文本框 339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71" name="文本框 339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72" name="文本框 340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3" name="文本框 340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4" name="文本框 340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5" name="文本框 340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6" name="文本框 340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7" name="文本框 340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8" name="文本框 340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79" name="文本框 340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80" name="文本框 340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81" name="文本框 340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82" name="文本框 341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83" name="文本框 341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84" name="文本框 341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85" name="文本框 341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86" name="文本框 341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87" name="文本框 341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88" name="文本框 341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89" name="文本框 341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90" name="文本框 341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91" name="文本框 341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92" name="文本框 342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93" name="文本框 342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494" name="文本框 342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95" name="文本框 342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96" name="文本框 342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97" name="文本框 342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98" name="文本框 342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499" name="文本框 342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0" name="文本框 342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1" name="文本框 342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2" name="文本框 343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3" name="文本框 343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4" name="文本框 343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5" name="文本框 343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6506" name="文本框 343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07" name="文本框 343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08" name="文本框 343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09" name="文本框 343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0" name="文本框 343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1" name="文本框 343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2" name="文本框 344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3" name="文本框 344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4" name="文本框 344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5" name="文本框 344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6516" name="文本框 344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17" name="文本框 344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18" name="文本框 344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19" name="文本框 344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0" name="文本框 344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1" name="文本框 344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2" name="文本框 345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3" name="文本框 345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4" name="文本框 345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5" name="文本框 345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6" name="文本框 345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7" name="文本框 345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28" name="文本框 345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29" name="文本框 345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0" name="文本框 345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1" name="文本框 345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2" name="文本框 346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3" name="文本框 346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4" name="文本框 346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5" name="文本框 346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6" name="文本框 346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7" name="文本框 346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38" name="文本框 346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39" name="文本框 346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0" name="文本框 346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1" name="文本框 346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2" name="文本框 347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3" name="文本框 347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4" name="文本框 347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5" name="文本框 347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6" name="文本框 347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7" name="文本框 347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8" name="文本框 347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49" name="文本框 347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50" name="文本框 347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1" name="文本框 347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2" name="文本框 348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3" name="文本框 348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4" name="文本框 348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5" name="文本框 348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6" name="文本框 348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7" name="文本框 348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8" name="文本框 348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59" name="文本框 348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60" name="文本框 348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1" name="文本框 348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2" name="文本框 349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3" name="文本框 349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4" name="文本框 349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5" name="文本框 349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6" name="文本框 349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7" name="文本框 349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8" name="文本框 349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69" name="文本框 349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70" name="文本框 349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71" name="文本框 349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72" name="文本框 350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3" name="文本框 350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4" name="文本框 350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5" name="文本框 350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6" name="文本框 350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7" name="文本框 350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8" name="文本框 350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79" name="文本框 350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80" name="文本框 350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81" name="文本框 350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82" name="文本框 351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3" name="文本框 351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4" name="文本框 351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5" name="文本框 351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6" name="文本框 351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7" name="文本框 351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8" name="文本框 351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89" name="文本框 351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90" name="文本框 351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91" name="文本框 351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92" name="文本框 352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93" name="文本框 352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6594" name="文本框 352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95" name="文本框 352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96" name="文本框 352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97" name="文本框 352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98" name="文本框 352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599" name="文本框 352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600" name="文本框 352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601" name="文本框 352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602" name="文本框 353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603" name="文本框 353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6604" name="文本框 353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3" name="文本框 406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4" name="文本框 406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5" name="文本框 406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6" name="文本框 406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7" name="文本框 406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8" name="文本框 406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39" name="文本框 406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40" name="文本框 406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41" name="文本框 406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42" name="文本框 407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43" name="文本框 407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44" name="文本框 407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45" name="文本框 407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46" name="文本框 407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47" name="文本框 407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48" name="文本框 407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49" name="文本框 407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50" name="文本框 407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51" name="文本框 407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52" name="文本框 408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53" name="文本框 408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54" name="文本框 408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55" name="文本框 408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56" name="文本框 408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57" name="文本框 408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58" name="文本框 408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59" name="文本框 408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0" name="文本框 408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1" name="文本框 408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2" name="文本框 409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3" name="文本框 409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4" name="文本框 409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5" name="文本框 409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66" name="文本框 409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67" name="文本框 409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68" name="文本框 409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69" name="文本框 409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0" name="文本框 409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1" name="文本框 409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2" name="文本框 410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3" name="文本框 410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4" name="文本框 410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5" name="文本框 410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76" name="文本框 410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77" name="文本框 410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78" name="文本框 410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79" name="文本框 410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0" name="文本框 410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1" name="文本框 410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2" name="文本框 411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3" name="文本框 411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4" name="文本框 411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5" name="文本框 411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6" name="文本框 411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7" name="文本框 411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88" name="文本框 411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89" name="文本框 411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0" name="文本框 411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1" name="文本框 411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2" name="文本框 412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3" name="文本框 412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4" name="文本框 412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5" name="文本框 412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6" name="文本框 412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7" name="文本框 412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198" name="文本框 412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199" name="文本框 412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0" name="文本框 412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1" name="文本框 412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2" name="文本框 413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3" name="文本框 413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4" name="文本框 413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5" name="文本框 413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6" name="文本框 413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7" name="文本框 413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8" name="文本框 413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09" name="文本框 413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7210" name="文本框 413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1" name="文本框 413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2" name="文本框 414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3" name="文本框 414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4" name="文本框 414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5" name="文本框 414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6" name="文本框 414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7" name="文本框 414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8" name="文本框 414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19" name="文本框 414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7220" name="文本框 414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1" name="文本框 458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2" name="文本框 459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3" name="文本框 459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4" name="文本框 459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5" name="文本框 459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6" name="文本框 459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7" name="文本框 459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8" name="文本框 459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69" name="文本框 459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70" name="文本框 459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71" name="文本框 459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72" name="文本框 460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3" name="文本框 460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4" name="文本框 460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5" name="文本框 460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6" name="文本框 460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7" name="文本框 460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8" name="文本框 460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79" name="文本框 460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80" name="文本框 460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81" name="文本框 460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2" name="文本框 461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3" name="文本框 461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4" name="文本框 461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5" name="文本框 461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6" name="文本框 461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7" name="文本框 461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8" name="文本框 461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89" name="文本框 461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90" name="文本框 461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91" name="文本框 461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92" name="文本框 462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693" name="文本框 462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4" name="文本框 462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5" name="文本框 462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6" name="文本框 462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7" name="文本框 462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8" name="文本框 462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699" name="文本框 462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00" name="文本框 462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01" name="文本框 462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02" name="文本框 463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3" name="文本框 463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4" name="文本框 463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5" name="文本框 463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6" name="文本框 463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7" name="文本框 463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8" name="文本框 463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09" name="文本框 463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10" name="文本框 463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11" name="文本框 463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12" name="文本框 464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13" name="文本框 464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7714" name="文本框 464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15" name="文本框 464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16" name="文本框 464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17" name="文本框 464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18" name="文本框 464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19" name="文本框 464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20" name="文本框 464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21" name="文本框 464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22" name="文本框 465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7723" name="文本框 465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4" name="文本框 465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5" name="文本框 465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6" name="文本框 465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7" name="文本框 465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8" name="文本框 465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29" name="文本框 465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0" name="文本框 465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1" name="文本框 465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2" name="文本框 466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3" name="文本框 466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4" name="文本框 466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35" name="文本框 466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36" name="文本框 466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37" name="文本框 466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38" name="文本框 466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39" name="文本框 466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0" name="文本框 466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1" name="文本框 466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2" name="文本框 467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3" name="文本框 467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4" name="文本框 467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45" name="文本框 467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46" name="文本框 467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47" name="文本框 467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48" name="文本框 467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49" name="文本框 467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0" name="文本框 467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1" name="文本框 467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2" name="文本框 468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3" name="文本框 468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4" name="文本框 468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5" name="文本框 468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6" name="文本框 468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57" name="文本框 468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58" name="文本框 468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59" name="文本框 468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0" name="文本框 468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1" name="文本框 468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2" name="文本框 469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3" name="文本框 469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4" name="文本框 469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5" name="文本框 469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6" name="文本框 469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67" name="文本框 469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68" name="文本框 469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69" name="文本框 469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0" name="文本框 469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1" name="文本框 469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2" name="文本框 470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3" name="文本框 470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4" name="文本框 470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5" name="文本框 470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6" name="文本框 470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7" name="文本框 470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8" name="文本框 470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79" name="文本框 470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0" name="文本框 470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1" name="文本框 470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2" name="文本框 471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3" name="文本框 471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4" name="文本框 471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5" name="文本框 471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6" name="文本框 471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7" name="文本框 471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8" name="文本框 471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789" name="文本框 471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0" name="文本框 471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1" name="文本框 471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2" name="文本框 472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3" name="文本框 472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4" name="文本框 472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5" name="文本框 472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6" name="文本框 472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7" name="文本框 472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8" name="文本框 472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799" name="文本框 472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800" name="文本框 472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7801" name="文本框 472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2" name="文本框 473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3" name="文本框 473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4" name="文本框 473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5" name="文本框 473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6" name="文本框 473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7" name="文本框 473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8" name="文本框 473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09" name="文本框 473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10" name="文本框 473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7811" name="文本框 473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2" name="文本框 474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3" name="文本框 474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4" name="文本框 474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5" name="文本框 474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6" name="文本框 474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7" name="文本框 474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8" name="文本框 474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19" name="文本框 474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20" name="文本框 474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21" name="文本框 474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22" name="文本框 475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23" name="文本框 475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4" name="文本框 475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5" name="文本框 475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6" name="文本框 475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7" name="文本框 475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8" name="文本框 475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29" name="文本框 475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30" name="文本框 475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31" name="文本框 475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32" name="文本框 476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33" name="文本框 476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4" name="文本框 476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5" name="文本框 476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6" name="文本框 476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7" name="文本框 476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8" name="文本框 476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39" name="文本框 476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0" name="文本框 476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1" name="文本框 476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2" name="文本框 477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3" name="文本框 477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4" name="文本框 477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45" name="文本框 477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46" name="文本框 477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47" name="文本框 477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48" name="文本框 477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49" name="文本框 477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0" name="文本框 477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1" name="文本框 477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2" name="文本框 478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3" name="文本框 478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4" name="文本框 478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55" name="文本框 478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56" name="文本框 478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57" name="文本框 478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58" name="文本框 478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59" name="文本框 478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0" name="文本框 478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1" name="文本框 478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2" name="文本框 479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3" name="文本框 479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4" name="文本框 479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5" name="文本框 479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6" name="文本框 479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67" name="文本框 479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68" name="文本框 479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69" name="文本框 479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0" name="文本框 479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1" name="文本框 479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2" name="文本框 480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3" name="文本框 480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4" name="文本框 480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5" name="文本框 480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6" name="文本框 480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77" name="文本框 480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78" name="文本框 480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79" name="文本框 480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0" name="文本框 480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1" name="文本框 480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2" name="文本框 481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3" name="文本框 481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4" name="文本框 481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5" name="文本框 481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6" name="文本框 481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7" name="文本框 481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8" name="文本框 481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7889" name="文本框 481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0" name="文本框 481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1" name="文本框 481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2" name="文本框 482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3" name="文本框 482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4" name="文本框 482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5" name="文本框 482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6" name="文本框 482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7" name="文本框 482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7898" name="文本框 482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899" name="文本框 482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0" name="文本框 482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1" name="文本框 482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2" name="文本框 483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3" name="文本框 483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4" name="文本框 483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5" name="文本框 483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6" name="文本框 483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7" name="文本框 483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8" name="文本框 483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09" name="文本框 483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10" name="文本框 483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1" name="文本框 483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2" name="文本框 484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3" name="文本框 484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4" name="文本框 484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5" name="文本框 484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6" name="文本框 484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7" name="文本框 484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8" name="文本框 484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19" name="文本框 484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20" name="文本框 484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1" name="文本框 484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2" name="文本框 485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3" name="文本框 485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4" name="文本框 485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5" name="文本框 485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6" name="文本框 485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7" name="文本框 485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8" name="文本框 485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29" name="文本框 485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30" name="文本框 485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31" name="文本框 485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32" name="文本框 486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3" name="文本框 486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4" name="文本框 486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5" name="文本框 486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6" name="文本框 486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7" name="文本框 486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8" name="文本框 486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39" name="文本框 486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40" name="文本框 486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41" name="文本框 486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42" name="文本框 487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3" name="文本框 487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4" name="文本框 487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5" name="文本框 487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6" name="文本框 487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7" name="文本框 487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8" name="文本框 487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49" name="文本框 487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50" name="文本框 487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51" name="文本框 487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52" name="文本框 488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53" name="文本框 488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54" name="文本框 488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55" name="文本框 488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56" name="文本框 488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57" name="文本框 488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58" name="文本框 488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59" name="文本框 488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60" name="文本框 488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61" name="文本框 488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62" name="文本框 489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63" name="文本框 489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64" name="文本框 489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65" name="文本框 489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66" name="文本框 489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67" name="文本框 489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68" name="文本框 489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69" name="文本框 489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0" name="文本框 489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1" name="文本框 489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2" name="文本框 490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3" name="文本框 490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4" name="文本框 490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5" name="文本框 490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7976" name="文本框 490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77" name="文本框 490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78" name="文本框 490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79" name="文本框 490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0" name="文本框 490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1" name="文本框 490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2" name="文本框 491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3" name="文本框 491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4" name="文本框 491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5" name="文本框 491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7986" name="文本框 491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87" name="文本框 491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88" name="文本框 491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89" name="文本框 491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0" name="文本框 491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1" name="文本框 491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2" name="文本框 492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3" name="文本框 492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4" name="文本框 492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5" name="文本框 492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6" name="文本框 492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7" name="文本框 492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7998" name="文本框 492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7999" name="文本框 492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0" name="文本框 492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1" name="文本框 492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2" name="文本框 493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3" name="文本框 493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4" name="文本框 493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5" name="文本框 493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6" name="文本框 493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7" name="文本框 493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08" name="文本框 493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09" name="文本框 493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0" name="文本框 493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1" name="文本框 493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2" name="文本框 494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3" name="文本框 494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4" name="文本框 494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5" name="文本框 494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6" name="文本框 494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7" name="文本框 494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8" name="文本框 494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19" name="文本框 494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20" name="文本框 494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1" name="文本框 494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2" name="文本框 495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3" name="文本框 495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4" name="文本框 495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5" name="文本框 495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6" name="文本框 495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7" name="文本框 495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8" name="文本框 495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29" name="文本框 495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30" name="文本框 495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1" name="文本框 495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2" name="文本框 496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3" name="文本框 496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4" name="文本框 496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5" name="文本框 496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6" name="文本框 496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7" name="文本框 496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8" name="文本框 496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39" name="文本框 496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40" name="文本框 496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41" name="文本框 496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42" name="文本框 497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3" name="文本框 497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4" name="文本框 497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5" name="文本框 497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6" name="文本框 497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7" name="文本框 497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8" name="文本框 497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49" name="文本框 497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50" name="文本框 497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51" name="文本框 497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52" name="文本框 498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3" name="文本框 498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4" name="文本框 498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5" name="文本框 498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6" name="文本框 498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7" name="文本框 498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8" name="文本框 498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59" name="文本框 498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60" name="文本框 498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61" name="文本框 498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62" name="文本框 499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63" name="文本框 499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8064" name="文本框 499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65" name="文本框 499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66" name="文本框 499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67" name="文本框 499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68" name="文本框 499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69" name="文本框 499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70" name="文本框 499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71" name="文本框 499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72" name="文本框 500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73" name="文本框 500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8074" name="文本框 500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3" name="文本框 553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4" name="文本框 553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5" name="文本框 553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6" name="文本框 553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7" name="文本框 553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8" name="文本框 553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09" name="文本框 553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10" name="文本框 553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11" name="文本框 553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12" name="文本框 554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13" name="文本框 554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14" name="文本框 554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15" name="文本框 554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16" name="文本框 554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17" name="文本框 554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18" name="文本框 554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19" name="文本框 554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20" name="文本框 554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21" name="文本框 554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22" name="文本框 555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23" name="文本框 555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24" name="文本框 555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25" name="文本框 555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26" name="文本框 555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27" name="文本框 555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28" name="文本框 555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29" name="文本框 555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0" name="文本框 555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1" name="文本框 555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2" name="文本框 556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3" name="文本框 556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4" name="文本框 556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5" name="文本框 556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36" name="文本框 556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37" name="文本框 556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38" name="文本框 556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39" name="文本框 556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0" name="文本框 556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1" name="文本框 556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2" name="文本框 557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3" name="文本框 557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4" name="文本框 557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5" name="文本框 557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46" name="文本框 557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47" name="文本框 557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48" name="文本框 557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49" name="文本框 557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0" name="文本框 557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1" name="文本框 557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2" name="文本框 558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3" name="文本框 558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4" name="文本框 558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5" name="文本框 558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6" name="文本框 558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7" name="文本框 558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58" name="文本框 558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59" name="文本框 558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0" name="文本框 558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1" name="文本框 558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2" name="文本框 559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3" name="文本框 559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4" name="文本框 559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5" name="文本框 559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6" name="文本框 559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7" name="文本框 559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68" name="文本框 559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69" name="文本框 559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0" name="文本框 559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1" name="文本框 559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2" name="文本框 560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3" name="文本框 560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4" name="文本框 560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5" name="文本框 560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6" name="文本框 560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7" name="文本框 560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8" name="文本框 560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79" name="文本框 560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8680" name="文本框 560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1" name="文本框 560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2" name="文本框 561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3" name="文本框 561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4" name="文本框 561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5" name="文本框 561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6" name="文本框 561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7" name="文本框 561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8" name="文本框 561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89" name="文本框 561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8690" name="文本框 561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1" name="文本框 605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2" name="文本框 606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3" name="文本框 606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4" name="文本框 606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5" name="文本框 606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6" name="文本框 606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7" name="文本框 606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8" name="文本框 606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39" name="文本框 606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40" name="文本框 606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41" name="文本框 606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42" name="文本框 607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3" name="文本框 607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4" name="文本框 607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5" name="文本框 607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6" name="文本框 607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7" name="文本框 607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8" name="文本框 607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49" name="文本框 607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50" name="文本框 607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51" name="文本框 607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52" name="文本框 608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3" name="文本框 608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4" name="文本框 608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5" name="文本框 608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6" name="文本框 608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7" name="文本框 608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8" name="文本框 608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59" name="文本框 608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60" name="文本框 608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61" name="文本框 608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62" name="文本框 609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63" name="文本框 609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64" name="文本框 609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65" name="文本框 609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66" name="文本框 609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67" name="文本框 609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68" name="文本框 609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69" name="文本框 609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70" name="文本框 609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71" name="文本框 609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72" name="文本框 610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73" name="文本框 610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74" name="文本框 610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75" name="文本框 610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76" name="文本框 610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77" name="文本框 610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78" name="文本框 610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79" name="文本框 610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0" name="文本框 610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1" name="文本框 610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2" name="文本框 611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3" name="文本框 611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4" name="文本框 611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5" name="文本框 611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86" name="文本框 611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87" name="文本框 611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88" name="文本框 611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89" name="文本框 611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0" name="文本框 611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1" name="文本框 611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2" name="文本框 612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3" name="文本框 612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4" name="文本框 612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5" name="文本框 612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196" name="文本框 612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97" name="文本框 612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98" name="文本框 612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199" name="文本框 612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0" name="文本框 612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1" name="文本框 612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2" name="文本框 613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3" name="文本框 613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4" name="文本框 613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5" name="文本框 613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6" name="文本框 613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7" name="文本框 613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08" name="文本框 613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09" name="文本框 613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0" name="文本框 613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1" name="文本框 613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2" name="文本框 614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3" name="文本框 614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4" name="文本框 614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5" name="文本框 614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6" name="文本框 614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7" name="文本框 614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18" name="文本框 614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19" name="文本框 614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0" name="文本框 614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1" name="文本框 614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2" name="文本框 615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3" name="文本框 615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4" name="文本框 615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5" name="文本框 615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6" name="文本框 615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7" name="文本框 615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8" name="文本框 615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29" name="文本框 615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30" name="文本框 615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1" name="文本框 615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2" name="文本框 616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3" name="文本框 616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4" name="文本框 616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5" name="文本框 616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6" name="文本框 616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7" name="文本框 616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8" name="文本框 616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39" name="文本框 616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40" name="文本框 616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1" name="文本框 616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2" name="文本框 617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3" name="文本框 617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4" name="文本框 617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5" name="文本框 617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6" name="文本框 617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7" name="文本框 617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8" name="文本框 617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49" name="文本框 617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50" name="文本框 617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51" name="文本框 617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52" name="文本框 618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3" name="文本框 618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4" name="文本框 618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5" name="文本框 618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6" name="文本框 618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7" name="文本框 618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8" name="文本框 618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59" name="文本框 618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60" name="文本框 618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61" name="文本框 618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62" name="文本框 619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3" name="文本框 619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4" name="文本框 619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5" name="文本框 619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6" name="文本框 619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7" name="文本框 619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8" name="文本框 619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69" name="文本框 619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70" name="文本框 619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71" name="文本框 619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72" name="文本框 620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73" name="文本框 620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74" name="文本框 620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75" name="文本框 620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76" name="文本框 620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77" name="文本框 620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78" name="文本框 620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79" name="文本框 620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80" name="文本框 620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81" name="文本框 620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82" name="文本框 621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83" name="文本框 621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84" name="文本框 621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85" name="文本框 621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86" name="文本框 621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87" name="文本框 621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88" name="文本框 621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89" name="文本框 621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0" name="文本框 621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1" name="文本框 621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2" name="文本框 622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3" name="文本框 622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4" name="文本框 622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5" name="文本框 622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9296" name="文本框 622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97" name="文本框 622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98" name="文本框 622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299" name="文本框 622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0" name="文本框 622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1" name="文本框 622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2" name="文本框 623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3" name="文本框 623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4" name="文本框 623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5" name="文本框 623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9306" name="文本框 623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096" name="文本框 409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097" name="文本框 409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098" name="文本框 409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099" name="文本框 409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0" name="文本框 409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1" name="文本框 410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2" name="文本框 410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3" name="文本框 410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4" name="文本框 410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5" name="文本框 410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6" name="文本框 410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07" name="文本框 410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08" name="文本框 410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09" name="文本框 410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0" name="文本框 410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1" name="文本框 411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2" name="文本框 411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3" name="文本框 411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4" name="文本框 411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5" name="文本框 411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6" name="文本框 411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17" name="文本框 411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18" name="文本框 411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19" name="文本框 411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0" name="文本框 411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1" name="文本框 412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2" name="文本框 412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3" name="文本框 412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4" name="文本框 412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5" name="文本框 412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6" name="文本框 412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7" name="文本框 412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8" name="文本框 412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29" name="文本框 412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0" name="文本框 412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1" name="文本框 413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2" name="文本框 413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3" name="文本框 413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4" name="文本框 413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5" name="文本框 413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6" name="文本框 413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7" name="文本框 413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8" name="文本框 413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39" name="文本框 413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0" name="文本框 413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1" name="文本框 414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2" name="文本框 414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3" name="文本框 414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4" name="文本框 414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5" name="文本框 414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6" name="文本框 414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7" name="文本框 414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8" name="文本框 414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49" name="文本框 414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50" name="文本框 414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51" name="文本框 415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2" name="文本框 415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3" name="文本框 415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4" name="文本框 415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5" name="文本框 415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6" name="文本框 415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7" name="文本框 415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8" name="文本框 415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59" name="文本框 415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60" name="文本框 415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61" name="文本框 416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2" name="文本框 416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3" name="文本框 416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4" name="文本框 4163"/>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5" name="文本框 4164"/>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6" name="文本框 4165"/>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7" name="文本框 4166"/>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8" name="文本框 4167"/>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69" name="文本框 4168"/>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70" name="文本框 4169"/>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71" name="文本框 4170"/>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72" name="文本框 4171"/>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9525</xdr:rowOff>
    </xdr:to>
    <xdr:sp>
      <xdr:nvSpPr>
        <xdr:cNvPr id="4173" name="文本框 4172"/>
        <xdr:cNvSpPr txBox="1"/>
      </xdr:nvSpPr>
      <xdr:spPr>
        <a:xfrm>
          <a:off x="1369695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4" name="文本框 4173"/>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5" name="文本框 4174"/>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6" name="文本框 4175"/>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7" name="文本框 4176"/>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8" name="文本框 4177"/>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79" name="文本框 4178"/>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80" name="文本框 4179"/>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81" name="文本框 4180"/>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82" name="文本框 4181"/>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9525</xdr:rowOff>
    </xdr:to>
    <xdr:sp>
      <xdr:nvSpPr>
        <xdr:cNvPr id="4183" name="文本框 4182"/>
        <xdr:cNvSpPr txBox="1"/>
      </xdr:nvSpPr>
      <xdr:spPr>
        <a:xfrm>
          <a:off x="1369695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4" name="文本框 418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5" name="文本框 418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6" name="文本框 418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7" name="文本框 418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8" name="文本框 418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89" name="文本框 418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0" name="文本框 418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1" name="文本框 419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2" name="文本框 419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3" name="文本框 419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4" name="文本框 419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4195" name="文本框 419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196" name="文本框 419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197" name="文本框 419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198" name="文本框 419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199" name="文本框 419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200" name="文本框 419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201" name="文本框 420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202" name="文本框 420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203" name="文本框 420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4204" name="文本框 420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05" name="文本框 420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06" name="文本框 420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07" name="文本框 420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08" name="文本框 420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09" name="文本框 420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0" name="文本框 420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1" name="文本框 421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2" name="文本框 421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3" name="文本框 421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4" name="文本框 421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5" name="文本框 421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16" name="文本框 421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17" name="文本框 421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18" name="文本框 421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19" name="文本框 421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0" name="文本框 421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1" name="文本框 422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2" name="文本框 422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3" name="文本框 422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4" name="文本框 422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5" name="文本框 422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26" name="文本框 422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27" name="文本框 422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28" name="文本框 422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29" name="文本框 422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0" name="文本框 422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1" name="文本框 423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2" name="文本框 423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3" name="文本框 423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4" name="文本框 423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5" name="文本框 423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6" name="文本框 423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7" name="文本框 423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38" name="文本框 423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39" name="文本框 423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0" name="文本框 423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1" name="文本框 424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2" name="文本框 424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3" name="文本框 424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4" name="文本框 424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5" name="文本框 424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6" name="文本框 424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7" name="文本框 424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48" name="文本框 424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49" name="文本框 424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0" name="文本框 424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1" name="文本框 425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2" name="文本框 425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3" name="文本框 425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4" name="文本框 425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5" name="文本框 425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6" name="文本框 425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7" name="文本框 425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8" name="文本框 425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59" name="文本框 425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60" name="文本框 425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1" name="文本框 426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2" name="文本框 426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3" name="文本框 426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4" name="文本框 426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5" name="文本框 426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6" name="文本框 426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7" name="文本框 426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8" name="文本框 426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69" name="文本框 426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70" name="文本框 426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1" name="文本框 427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2" name="文本框 427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3" name="文本框 4272"/>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4" name="文本框 4273"/>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5" name="文本框 4274"/>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6" name="文本框 4275"/>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7" name="文本框 4276"/>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8" name="文本框 4277"/>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79" name="文本框 4278"/>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80" name="文本框 4279"/>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81" name="文本框 4280"/>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2</xdr:row>
      <xdr:rowOff>47625</xdr:rowOff>
    </xdr:to>
    <xdr:sp>
      <xdr:nvSpPr>
        <xdr:cNvPr id="4282" name="文本框 4281"/>
        <xdr:cNvSpPr txBox="1"/>
      </xdr:nvSpPr>
      <xdr:spPr>
        <a:xfrm>
          <a:off x="1497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3" name="文本框 4282"/>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4" name="文本框 4283"/>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5" name="文本框 4284"/>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6" name="文本框 4285"/>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7" name="文本框 4286"/>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8" name="文本框 4287"/>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89" name="文本框 4288"/>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90" name="文本框 4289"/>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91" name="文本框 4290"/>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2</xdr:row>
      <xdr:rowOff>47625</xdr:rowOff>
    </xdr:to>
    <xdr:sp>
      <xdr:nvSpPr>
        <xdr:cNvPr id="4292" name="文本框 4291"/>
        <xdr:cNvSpPr txBox="1"/>
      </xdr:nvSpPr>
      <xdr:spPr>
        <a:xfrm>
          <a:off x="1497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3" name="文本框 429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4" name="文本框 429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5" name="文本框 429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6" name="文本框 429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7" name="文本框 429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8" name="文本框 429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299" name="文本框 429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00" name="文本框 429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01" name="文本框 430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02" name="文本框 430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03" name="文本框 430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04" name="文本框 430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05" name="文本框 430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06" name="文本框 430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07" name="文本框 430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08" name="文本框 430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09" name="文本框 430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10" name="文本框 430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11" name="文本框 431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12" name="文本框 431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13" name="文本框 431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14" name="文本框 431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15" name="文本框 431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16" name="文本框 431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17" name="文本框 431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18" name="文本框 431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19" name="文本框 431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0" name="文本框 431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1" name="文本框 432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2" name="文本框 432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3" name="文本框 432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4" name="文本框 432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5" name="文本框 432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26" name="文本框 432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27" name="文本框 432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28" name="文本框 432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29" name="文本框 432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0" name="文本框 432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1" name="文本框 433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2" name="文本框 433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3" name="文本框 433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4" name="文本框 433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5" name="文本框 433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36" name="文本框 433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37" name="文本框 433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38" name="文本框 433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39" name="文本框 433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0" name="文本框 433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1" name="文本框 434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2" name="文本框 434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3" name="文本框 434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4" name="文本框 434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5" name="文本框 434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6" name="文本框 434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7" name="文本框 434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48" name="文本框 434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49" name="文本框 434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0" name="文本框 434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1" name="文本框 435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2" name="文本框 435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3" name="文本框 435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4" name="文本框 435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5" name="文本框 435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6" name="文本框 435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7" name="文本框 435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58" name="文本框 435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59" name="文本框 435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0" name="文本框 435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1" name="文本框 4360"/>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2" name="文本框 4361"/>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3" name="文本框 4362"/>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4" name="文本框 4363"/>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5" name="文本框 4364"/>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6" name="文本框 4365"/>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7" name="文本框 4366"/>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8" name="文本框 4367"/>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69" name="文本框 4368"/>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2</xdr:row>
      <xdr:rowOff>47625</xdr:rowOff>
    </xdr:to>
    <xdr:sp>
      <xdr:nvSpPr>
        <xdr:cNvPr id="4370" name="文本框 4369"/>
        <xdr:cNvSpPr txBox="1"/>
      </xdr:nvSpPr>
      <xdr:spPr>
        <a:xfrm>
          <a:off x="1624965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1" name="文本框 4370"/>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2" name="文本框 4371"/>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3" name="文本框 4372"/>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4" name="文本框 4373"/>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5" name="文本框 4374"/>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6" name="文本框 4375"/>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7" name="文本框 4376"/>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8" name="文本框 4377"/>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79" name="文本框 4378"/>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2</xdr:row>
      <xdr:rowOff>47625</xdr:rowOff>
    </xdr:to>
    <xdr:sp>
      <xdr:nvSpPr>
        <xdr:cNvPr id="4380" name="文本框 4379"/>
        <xdr:cNvSpPr txBox="1"/>
      </xdr:nvSpPr>
      <xdr:spPr>
        <a:xfrm>
          <a:off x="1624965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1" name="文本框 438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2" name="文本框 438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3" name="文本框 438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4" name="文本框 438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5" name="文本框 438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6" name="文本框 438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7" name="文本框 438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8" name="文本框 438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89" name="文本框 438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90" name="文本框 438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91" name="文本框 439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392" name="文本框 439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3" name="文本框 439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4" name="文本框 439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5" name="文本框 439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6" name="文本框 439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7" name="文本框 439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8" name="文本框 439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399" name="文本框 439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00" name="文本框 439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01" name="文本框 440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02" name="文本框 440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3" name="文本框 440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4" name="文本框 440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5" name="文本框 440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6" name="文本框 440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7" name="文本框 440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8" name="文本框 440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09" name="文本框 440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10" name="文本框 440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11" name="文本框 441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12" name="文本框 441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13" name="文本框 441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14" name="文本框 441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15" name="文本框 441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16" name="文本框 441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17" name="文本框 441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18" name="文本框 441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19" name="文本框 441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20" name="文本框 441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21" name="文本框 442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22" name="文本框 442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23" name="文本框 442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24" name="文本框 442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25" name="文本框 442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26" name="文本框 442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27" name="文本框 442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28" name="文本框 442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29" name="文本框 442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0" name="文本框 442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1" name="文本框 443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2" name="文本框 443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3" name="文本框 443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4" name="文本框 443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5" name="文本框 443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36" name="文本框 443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37" name="文本框 443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38" name="文本框 443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39" name="文本框 443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0" name="文本框 443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1" name="文本框 444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2" name="文本框 444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3" name="文本框 444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4" name="文本框 444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5" name="文本框 444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46" name="文本框 444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47" name="文本框 444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48" name="文本框 444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49" name="文本框 4448"/>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0" name="文本框 4449"/>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1" name="文本框 4450"/>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2" name="文本框 4451"/>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3" name="文本框 4452"/>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4" name="文本框 4453"/>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5" name="文本框 4454"/>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6" name="文本框 4455"/>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7" name="文本框 4456"/>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47625</xdr:rowOff>
    </xdr:to>
    <xdr:sp>
      <xdr:nvSpPr>
        <xdr:cNvPr id="4458" name="文本框 4457"/>
        <xdr:cNvSpPr txBox="1"/>
      </xdr:nvSpPr>
      <xdr:spPr>
        <a:xfrm>
          <a:off x="111633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59" name="文本框 4458"/>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0" name="文本框 4459"/>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1" name="文本框 4460"/>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2" name="文本框 4461"/>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3" name="文本框 4462"/>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4" name="文本框 4463"/>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5" name="文本框 4464"/>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6" name="文本框 4465"/>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7" name="文本框 4466"/>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47625</xdr:rowOff>
    </xdr:to>
    <xdr:sp>
      <xdr:nvSpPr>
        <xdr:cNvPr id="4468" name="文本框 4467"/>
        <xdr:cNvSpPr txBox="1"/>
      </xdr:nvSpPr>
      <xdr:spPr>
        <a:xfrm>
          <a:off x="111633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69" name="文本框 446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0" name="文本框 446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1" name="文本框 447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2" name="文本框 447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3" name="文本框 447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4" name="文本框 447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5" name="文本框 447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6" name="文本框 447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7" name="文本框 447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8" name="文本框 447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79" name="文本框 447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80" name="文本框 447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1" name="文本框 448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2" name="文本框 448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3" name="文本框 448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4" name="文本框 448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5" name="文本框 448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6" name="文本框 448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7" name="文本框 448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8" name="文本框 448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89" name="文本框 448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490" name="文本框 448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1" name="文本框 449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2" name="文本框 449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3" name="文本框 449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4" name="文本框 449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5" name="文本框 449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6" name="文本框 449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7" name="文本框 449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8" name="文本框 449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499" name="文本框 449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00" name="文本框 449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01" name="文本框 450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02" name="文本框 450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3" name="文本框 450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4" name="文本框 450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5" name="文本框 450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6" name="文本框 450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7" name="文本框 450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8" name="文本框 450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09" name="文本框 450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10" name="文本框 450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11" name="文本框 451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12" name="文本框 451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3" name="文本框 451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4" name="文本框 451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5" name="文本框 451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6" name="文本框 451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7" name="文本框 451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8" name="文本框 451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19" name="文本框 451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20" name="文本框 451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21" name="文本框 452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22" name="文本框 452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23" name="文本框 452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24" name="文本框 452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25" name="文本框 452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26" name="文本框 452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27" name="文本框 452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28" name="文本框 452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29" name="文本框 452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30" name="文本框 452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31" name="文本框 453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32" name="文本框 453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33" name="文本框 453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34" name="文本框 453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35" name="文本框 453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36" name="文本框 453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37" name="文本框 4536"/>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38" name="文本框 4537"/>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39" name="文本框 4538"/>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0" name="文本框 4539"/>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1" name="文本框 4540"/>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2" name="文本框 4541"/>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3" name="文本框 4542"/>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4" name="文本框 4543"/>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5" name="文本框 4544"/>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2</xdr:row>
      <xdr:rowOff>47625</xdr:rowOff>
    </xdr:to>
    <xdr:sp>
      <xdr:nvSpPr>
        <xdr:cNvPr id="4546" name="文本框 4545"/>
        <xdr:cNvSpPr txBox="1"/>
      </xdr:nvSpPr>
      <xdr:spPr>
        <a:xfrm>
          <a:off x="29946600" y="1238250"/>
          <a:ext cx="5715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47" name="文本框 4546"/>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48" name="文本框 4547"/>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49" name="文本框 4548"/>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0" name="文本框 4549"/>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1" name="文本框 4550"/>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2" name="文本框 4551"/>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3" name="文本框 4552"/>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4" name="文本框 4553"/>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5" name="文本框 4554"/>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2</xdr:row>
      <xdr:rowOff>47625</xdr:rowOff>
    </xdr:to>
    <xdr:sp>
      <xdr:nvSpPr>
        <xdr:cNvPr id="4556" name="文本框 4555"/>
        <xdr:cNvSpPr txBox="1"/>
      </xdr:nvSpPr>
      <xdr:spPr>
        <a:xfrm>
          <a:off x="29946600" y="1238250"/>
          <a:ext cx="76200" cy="476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85" name="文本框 508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86" name="文本框 508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87" name="文本框 508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88" name="文本框 508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89" name="文本框 508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0" name="文本框 508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1" name="文本框 509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2" name="文本框 509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3" name="文本框 509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4" name="文本框 509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5" name="文本框 509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096" name="文本框 509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097" name="文本框 509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098" name="文本框 509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099" name="文本框 509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0" name="文本框 509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1" name="文本框 510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2" name="文本框 510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3" name="文本框 510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4" name="文本框 510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5" name="文本框 510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06" name="文本框 510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07" name="文本框 510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08" name="文本框 510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09" name="文本框 510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0" name="文本框 510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1" name="文本框 511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2" name="文本框 511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3" name="文本框 511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4" name="文本框 511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5" name="文本框 511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6" name="文本框 511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7" name="文本框 511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18" name="文本框 511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19" name="文本框 511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0" name="文本框 511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1" name="文本框 512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2" name="文本框 512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3" name="文本框 512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4" name="文本框 512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5" name="文本框 512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6" name="文本框 512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7" name="文本框 512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28" name="文本框 512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29" name="文本框 512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0" name="文本框 512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1" name="文本框 513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2" name="文本框 513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3" name="文本框 513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4" name="文本框 513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5" name="文本框 513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6" name="文本框 513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7" name="文本框 513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8" name="文本框 513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39" name="文本框 513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40" name="文本框 513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1" name="文本框 514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2" name="文本框 514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3" name="文本框 514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4" name="文本框 514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5" name="文本框 514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6" name="文本框 514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7" name="文本框 514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8" name="文本框 514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49" name="文本框 514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50" name="文本框 514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1" name="文本框 515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2" name="文本框 515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3" name="文本框 5152"/>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4" name="文本框 5153"/>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5" name="文本框 5154"/>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6" name="文本框 5155"/>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7" name="文本框 5156"/>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8" name="文本框 5157"/>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59" name="文本框 5158"/>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60" name="文本框 5159"/>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61" name="文本框 5160"/>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104775</xdr:rowOff>
    </xdr:to>
    <xdr:sp>
      <xdr:nvSpPr>
        <xdr:cNvPr id="5162" name="文本框 5161"/>
        <xdr:cNvSpPr txBox="1"/>
      </xdr:nvSpPr>
      <xdr:spPr>
        <a:xfrm>
          <a:off x="13696950" y="1238250"/>
          <a:ext cx="5715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3" name="文本框 5162"/>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4" name="文本框 5163"/>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5" name="文本框 5164"/>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6" name="文本框 5165"/>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7" name="文本框 5166"/>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8" name="文本框 5167"/>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69" name="文本框 5168"/>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70" name="文本框 5169"/>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71" name="文本框 5170"/>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104775</xdr:rowOff>
    </xdr:to>
    <xdr:sp>
      <xdr:nvSpPr>
        <xdr:cNvPr id="5172" name="文本框 5171"/>
        <xdr:cNvSpPr txBox="1"/>
      </xdr:nvSpPr>
      <xdr:spPr>
        <a:xfrm>
          <a:off x="13696950" y="1238250"/>
          <a:ext cx="76200" cy="1047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3" name="文本框 561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4" name="文本框 561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5" name="文本框 561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6" name="文本框 561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7" name="文本框 561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8" name="文本框 561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19" name="文本框 561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20" name="文本框 561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21" name="文本框 562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22" name="文本框 562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23" name="文本框 562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24" name="文本框 562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25" name="文本框 562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26" name="文本框 562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27" name="文本框 562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28" name="文本框 562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29" name="文本框 562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30" name="文本框 562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31" name="文本框 563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32" name="文本框 563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33" name="文本框 563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4" name="文本框 563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5" name="文本框 563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6" name="文本框 563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7" name="文本框 563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8" name="文本框 563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39" name="文本框 563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0" name="文本框 563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1" name="文本框 564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2" name="文本框 564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3" name="文本框 564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4" name="文本框 564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45" name="文本框 564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46" name="文本框 5645"/>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47" name="文本框 564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48" name="文本框 564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49" name="文本框 564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50" name="文本框 564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51" name="文本框 565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52" name="文本框 565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53" name="文本框 565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54" name="文本框 565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55" name="文本框 565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56" name="文本框 565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57" name="文本框 5656"/>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58" name="文本框 5657"/>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59" name="文本框 5658"/>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0" name="文本框 5659"/>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1" name="文本框 5660"/>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2" name="文本框 5661"/>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3" name="文本框 5662"/>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4" name="文本框 5663"/>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5" name="文本框 5664"/>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2</xdr:row>
      <xdr:rowOff>9525</xdr:rowOff>
    </xdr:to>
    <xdr:sp>
      <xdr:nvSpPr>
        <xdr:cNvPr id="5666" name="文本框 5665"/>
        <xdr:cNvSpPr txBox="1"/>
      </xdr:nvSpPr>
      <xdr:spPr>
        <a:xfrm>
          <a:off x="11163300" y="1238250"/>
          <a:ext cx="5715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67" name="文本框 5666"/>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68" name="文本框 5667"/>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69" name="文本框 5668"/>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0" name="文本框 5669"/>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1" name="文本框 5670"/>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2" name="文本框 5671"/>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3" name="文本框 5672"/>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4" name="文本框 5673"/>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2</xdr:row>
      <xdr:rowOff>9525</xdr:rowOff>
    </xdr:to>
    <xdr:sp>
      <xdr:nvSpPr>
        <xdr:cNvPr id="5675" name="文本框 5674"/>
        <xdr:cNvSpPr txBox="1"/>
      </xdr:nvSpPr>
      <xdr:spPr>
        <a:xfrm>
          <a:off x="11163300" y="1238250"/>
          <a:ext cx="76200" cy="952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76" name="文本框 567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77" name="文本框 567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78" name="文本框 567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79" name="文本框 567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0" name="文本框 567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1" name="文本框 568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2" name="文本框 568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3" name="文本框 568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4" name="文本框 568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5" name="文本框 568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6" name="文本框 568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87" name="文本框 568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88" name="文本框 568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89" name="文本框 568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0" name="文本框 568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1" name="文本框 569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2" name="文本框 569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3" name="文本框 569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4" name="文本框 569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5" name="文本框 569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6" name="文本框 569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697" name="文本框 569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98" name="文本框 569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699" name="文本框 569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0" name="文本框 569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1" name="文本框 570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2" name="文本框 570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3" name="文本框 570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4" name="文本框 570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5" name="文本框 570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6" name="文本框 570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7" name="文本框 570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8" name="文本框 570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09" name="文本框 570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0" name="文本框 570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1" name="文本框 571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2" name="文本框 571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3" name="文本框 571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4" name="文本框 571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5" name="文本框 571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6" name="文本框 571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7" name="文本框 571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8" name="文本框 571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19" name="文本框 571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0" name="文本框 571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1" name="文本框 572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2" name="文本框 572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3" name="文本框 572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4" name="文本框 572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5" name="文本框 572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6" name="文本框 572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7" name="文本框 572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8" name="文本框 572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29" name="文本框 572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30" name="文本框 572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31" name="文本框 573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2" name="文本框 573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3" name="文本框 573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4" name="文本框 573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5" name="文本框 573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6" name="文本框 573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7" name="文本框 573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8" name="文本框 573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39" name="文本框 573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40" name="文本框 573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41" name="文本框 574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2" name="文本框 574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3" name="文本框 574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4" name="文本框 5743"/>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5" name="文本框 5744"/>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6" name="文本框 5745"/>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7" name="文本框 5746"/>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8" name="文本框 5747"/>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49" name="文本框 5748"/>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50" name="文本框 5749"/>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51" name="文本框 5750"/>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52" name="文本框 5751"/>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57150</xdr:colOff>
      <xdr:row>3</xdr:row>
      <xdr:rowOff>19050</xdr:rowOff>
    </xdr:to>
    <xdr:sp>
      <xdr:nvSpPr>
        <xdr:cNvPr id="5753" name="文本框 5752"/>
        <xdr:cNvSpPr txBox="1"/>
      </xdr:nvSpPr>
      <xdr:spPr>
        <a:xfrm>
          <a:off x="1497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4" name="文本框 5753"/>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5" name="文本框 5754"/>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6" name="文本框 5755"/>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7" name="文本框 5756"/>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8" name="文本框 5757"/>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59" name="文本框 5758"/>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60" name="文本框 5759"/>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61" name="文本框 5760"/>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62" name="文本框 5761"/>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9</xdr:col>
      <xdr:colOff>0</xdr:colOff>
      <xdr:row>2</xdr:row>
      <xdr:rowOff>0</xdr:rowOff>
    </xdr:from>
    <xdr:to>
      <xdr:col>9</xdr:col>
      <xdr:colOff>76200</xdr:colOff>
      <xdr:row>3</xdr:row>
      <xdr:rowOff>19050</xdr:rowOff>
    </xdr:to>
    <xdr:sp>
      <xdr:nvSpPr>
        <xdr:cNvPr id="5763" name="文本框 5762"/>
        <xdr:cNvSpPr txBox="1"/>
      </xdr:nvSpPr>
      <xdr:spPr>
        <a:xfrm>
          <a:off x="1497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4" name="文本框 576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5" name="文本框 576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6" name="文本框 576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7" name="文本框 576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8" name="文本框 576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69" name="文本框 576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0" name="文本框 576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1" name="文本框 577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2" name="文本框 577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3" name="文本框 577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4" name="文本框 577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75" name="文本框 577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76" name="文本框 577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77" name="文本框 577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78" name="文本框 577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79" name="文本框 577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0" name="文本框 577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1" name="文本框 578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2" name="文本框 578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3" name="文本框 578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4" name="文本框 578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85" name="文本框 578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86" name="文本框 578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87" name="文本框 578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88" name="文本框 578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89" name="文本框 578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0" name="文本框 578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1" name="文本框 579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2" name="文本框 579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3" name="文本框 579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4" name="文本框 579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5" name="文本框 579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6" name="文本框 579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797" name="文本框 579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98" name="文本框 579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799" name="文本框 579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0" name="文本框 579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1" name="文本框 580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2" name="文本框 580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3" name="文本框 580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4" name="文本框 580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5" name="文本框 580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6" name="文本框 580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07" name="文本框 580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08" name="文本框 580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09" name="文本框 580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0" name="文本框 580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1" name="文本框 581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2" name="文本框 581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3" name="文本框 581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4" name="文本框 581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5" name="文本框 581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6" name="文本框 581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7" name="文本框 581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8" name="文本框 581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19" name="文本框 581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0" name="文本框 581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1" name="文本框 5820"/>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2" name="文本框 582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3" name="文本框 582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4" name="文本框 582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5" name="文本框 582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6" name="文本框 582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7" name="文本框 582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8" name="文本框 582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29" name="文本框 582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0" name="文本框 582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1" name="文本框 583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2" name="文本框 5831"/>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3" name="文本框 5832"/>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4" name="文本框 5833"/>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5" name="文本框 5834"/>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6" name="文本框 5835"/>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7" name="文本框 5836"/>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8" name="文本框 5837"/>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39" name="文本框 5838"/>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40" name="文本框 5839"/>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57150</xdr:colOff>
      <xdr:row>3</xdr:row>
      <xdr:rowOff>19050</xdr:rowOff>
    </xdr:to>
    <xdr:sp>
      <xdr:nvSpPr>
        <xdr:cNvPr id="5841" name="文本框 5840"/>
        <xdr:cNvSpPr txBox="1"/>
      </xdr:nvSpPr>
      <xdr:spPr>
        <a:xfrm>
          <a:off x="1624965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2" name="文本框 5841"/>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3" name="文本框 5842"/>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4" name="文本框 5843"/>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5" name="文本框 5844"/>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6" name="文本框 5845"/>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7" name="文本框 5846"/>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8" name="文本框 5847"/>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49" name="文本框 5848"/>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10</xdr:col>
      <xdr:colOff>0</xdr:colOff>
      <xdr:row>2</xdr:row>
      <xdr:rowOff>0</xdr:rowOff>
    </xdr:from>
    <xdr:to>
      <xdr:col>10</xdr:col>
      <xdr:colOff>76200</xdr:colOff>
      <xdr:row>3</xdr:row>
      <xdr:rowOff>19050</xdr:rowOff>
    </xdr:to>
    <xdr:sp>
      <xdr:nvSpPr>
        <xdr:cNvPr id="5850" name="文本框 5849"/>
        <xdr:cNvSpPr txBox="1"/>
      </xdr:nvSpPr>
      <xdr:spPr>
        <a:xfrm>
          <a:off x="1624965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1" name="文本框 585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2" name="文本框 585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3" name="文本框 585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4" name="文本框 585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5" name="文本框 585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6" name="文本框 585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7" name="文本框 585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8" name="文本框 585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59" name="文本框 585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60" name="文本框 585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61" name="文本框 586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62" name="文本框 586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3" name="文本框 586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4" name="文本框 586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5" name="文本框 586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6" name="文本框 586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7" name="文本框 586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8" name="文本框 586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69" name="文本框 586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70" name="文本框 586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71" name="文本框 587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72" name="文本框 587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3" name="文本框 587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4" name="文本框 587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5" name="文本框 587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6" name="文本框 587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7" name="文本框 587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8" name="文本框 587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79" name="文本框 587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80" name="文本框 587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81" name="文本框 588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82" name="文本框 588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83" name="文本框 588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84" name="文本框 588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85" name="文本框 588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86" name="文本框 588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87" name="文本框 588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88" name="文本框 588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89" name="文本框 588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90" name="文本框 588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91" name="文本框 589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92" name="文本框 589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93" name="文本框 589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894" name="文本框 589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95" name="文本框 589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96" name="文本框 589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97" name="文本框 589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98" name="文本框 589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899" name="文本框 589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0" name="文本框 589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1" name="文本框 590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2" name="文本框 590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3" name="文本框 590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4" name="文本框 590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5" name="文本框 590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06" name="文本框 590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07" name="文本框 590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08" name="文本框 590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09" name="文本框 590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0" name="文本框 590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1" name="文本框 591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2" name="文本框 591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3" name="文本框 591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4" name="文本框 591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5" name="文本框 591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16" name="文本框 591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17" name="文本框 591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18" name="文本框 591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19" name="文本框 5918"/>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0" name="文本框 5919"/>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1" name="文本框 5920"/>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2" name="文本框 5921"/>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3" name="文本框 5922"/>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4" name="文本框 5923"/>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5" name="文本框 5924"/>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6" name="文本框 5925"/>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7" name="文本框 5926"/>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57150</xdr:colOff>
      <xdr:row>3</xdr:row>
      <xdr:rowOff>19050</xdr:rowOff>
    </xdr:to>
    <xdr:sp>
      <xdr:nvSpPr>
        <xdr:cNvPr id="5928" name="文本框 5927"/>
        <xdr:cNvSpPr txBox="1"/>
      </xdr:nvSpPr>
      <xdr:spPr>
        <a:xfrm>
          <a:off x="111633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29" name="文本框 5928"/>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0" name="文本框 5929"/>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1" name="文本框 5930"/>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2" name="文本框 5931"/>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3" name="文本框 5932"/>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4" name="文本框 5933"/>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5" name="文本框 5934"/>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6" name="文本框 5935"/>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7" name="文本框 5936"/>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6</xdr:col>
      <xdr:colOff>0</xdr:colOff>
      <xdr:row>2</xdr:row>
      <xdr:rowOff>0</xdr:rowOff>
    </xdr:from>
    <xdr:to>
      <xdr:col>6</xdr:col>
      <xdr:colOff>76200</xdr:colOff>
      <xdr:row>3</xdr:row>
      <xdr:rowOff>19050</xdr:rowOff>
    </xdr:to>
    <xdr:sp>
      <xdr:nvSpPr>
        <xdr:cNvPr id="5938" name="文本框 5937"/>
        <xdr:cNvSpPr txBox="1"/>
      </xdr:nvSpPr>
      <xdr:spPr>
        <a:xfrm>
          <a:off x="111633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39" name="文本框 593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0" name="文本框 593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1" name="文本框 594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2" name="文本框 594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3" name="文本框 594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4" name="文本框 594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5" name="文本框 594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6" name="文本框 594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7" name="文本框 594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8" name="文本框 594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49" name="文本框 594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50" name="文本框 594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1" name="文本框 595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2" name="文本框 595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3" name="文本框 595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4" name="文本框 595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5" name="文本框 595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6" name="文本框 595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7" name="文本框 595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8" name="文本框 595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59" name="文本框 595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60" name="文本框 595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1" name="文本框 596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2" name="文本框 596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3" name="文本框 596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4" name="文本框 596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5" name="文本框 596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6" name="文本框 596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7" name="文本框 596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8" name="文本框 596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69" name="文本框 596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70" name="文本框 596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71" name="文本框 597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72" name="文本框 597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3" name="文本框 597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4" name="文本框 597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5" name="文本框 597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6" name="文本框 597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7" name="文本框 597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8" name="文本框 597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79" name="文本框 597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80" name="文本框 597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81" name="文本框 598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82" name="文本框 598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3" name="文本框 598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4" name="文本框 598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5" name="文本框 598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6" name="文本框 598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7" name="文本框 598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8" name="文本框 598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89" name="文本框 598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90" name="文本框 598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91" name="文本框 599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92" name="文本框 599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93" name="文本框 599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5994" name="文本框 599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95" name="文本框 599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96" name="文本框 599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97" name="文本框 599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98" name="文本框 599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5999" name="文本框 599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00" name="文本框 599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01" name="文本框 600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02" name="文本框 600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03" name="文本框 600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04" name="文本框 600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05" name="文本框 600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06" name="文本框 600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07" name="文本框 600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08" name="文本框 600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09" name="文本框 600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0" name="文本框 600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1" name="文本框 601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2" name="文本框 601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3" name="文本框 601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4" name="文本框 601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5" name="文本框 601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6016" name="文本框 601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17" name="文本框 601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18" name="文本框 601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19" name="文本框 601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0" name="文本框 601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1" name="文本框 602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2" name="文本框 602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3" name="文本框 602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4" name="文本框 602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5" name="文本框 602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6026" name="文本框 602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47" name="文本框 1144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48" name="文本框 1144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49" name="文本框 1144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0" name="文本框 1144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1" name="文本框 1145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2" name="文本框 1145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3" name="文本框 1145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4" name="文本框 1145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5" name="文本框 1145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6" name="文本框 1145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7" name="文本框 1145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58" name="文本框 1145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59" name="文本框 1145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0" name="文本框 1145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1" name="文本框 1146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2" name="文本框 1146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3" name="文本框 1146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4" name="文本框 1146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5" name="文本框 1146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6" name="文本框 1146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7" name="文本框 1146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68" name="文本框 1146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69" name="文本框 1146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0" name="文本框 1146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1" name="文本框 1147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2" name="文本框 1147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3" name="文本框 1147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4" name="文本框 1147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5" name="文本框 1147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6" name="文本框 1147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7" name="文本框 1147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8" name="文本框 1147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79" name="文本框 1147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80" name="文本框 1147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1" name="文本框 1148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2" name="文本框 1148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3" name="文本框 1148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4" name="文本框 1148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5" name="文本框 1148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6" name="文本框 1148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7" name="文本框 1148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8" name="文本框 1148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89" name="文本框 1148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490" name="文本框 1148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1" name="文本框 1149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2" name="文本框 1149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3" name="文本框 1149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4" name="文本框 1149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5" name="文本框 1149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6" name="文本框 1149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7" name="文本框 1149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8" name="文本框 1149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499" name="文本框 1149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00" name="文本框 1149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01" name="文本框 1150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02" name="文本框 1150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3" name="文本框 1150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4" name="文本框 1150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5" name="文本框 1150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6" name="文本框 1150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7" name="文本框 1150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8" name="文本框 1150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09" name="文本框 1150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10" name="文本框 1150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11" name="文本框 1151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12" name="文本框 1151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3" name="文本框 1151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4" name="文本框 1151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5" name="文本框 11514"/>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6" name="文本框 11515"/>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7" name="文本框 11516"/>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8" name="文本框 11517"/>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19" name="文本框 11518"/>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20" name="文本框 11519"/>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21" name="文本框 11520"/>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22" name="文本框 11521"/>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23" name="文本框 11522"/>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57150</xdr:colOff>
      <xdr:row>2</xdr:row>
      <xdr:rowOff>142875</xdr:rowOff>
    </xdr:to>
    <xdr:sp>
      <xdr:nvSpPr>
        <xdr:cNvPr id="11524" name="文本框 11523"/>
        <xdr:cNvSpPr txBox="1"/>
      </xdr:nvSpPr>
      <xdr:spPr>
        <a:xfrm>
          <a:off x="13696950" y="1238250"/>
          <a:ext cx="5715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25" name="文本框 11524"/>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26" name="文本框 11525"/>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27" name="文本框 11526"/>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28" name="文本框 11527"/>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29" name="文本框 11528"/>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30" name="文本框 11529"/>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31" name="文本框 11530"/>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32" name="文本框 11531"/>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33" name="文本框 11532"/>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8</xdr:col>
      <xdr:colOff>0</xdr:colOff>
      <xdr:row>2</xdr:row>
      <xdr:rowOff>0</xdr:rowOff>
    </xdr:from>
    <xdr:to>
      <xdr:col>8</xdr:col>
      <xdr:colOff>76200</xdr:colOff>
      <xdr:row>2</xdr:row>
      <xdr:rowOff>142875</xdr:rowOff>
    </xdr:to>
    <xdr:sp>
      <xdr:nvSpPr>
        <xdr:cNvPr id="11534" name="文本框 11533"/>
        <xdr:cNvSpPr txBox="1"/>
      </xdr:nvSpPr>
      <xdr:spPr>
        <a:xfrm>
          <a:off x="13696950" y="1238250"/>
          <a:ext cx="76200" cy="1428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75" name="文本框 1197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76" name="文本框 1197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77" name="文本框 1197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78" name="文本框 1197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79" name="文本框 1197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0" name="文本框 1197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1" name="文本框 1198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2" name="文本框 1198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3" name="文本框 1198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4" name="文本框 1198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5" name="文本框 1198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86" name="文本框 1198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87" name="文本框 1198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88" name="文本框 1198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89" name="文本框 1198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0" name="文本框 1198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1" name="文本框 1199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2" name="文本框 1199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3" name="文本框 1199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4" name="文本框 1199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5" name="文本框 1199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1996" name="文本框 1199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97" name="文本框 1199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98" name="文本框 1199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1999" name="文本框 1199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0" name="文本框 1199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1" name="文本框 1200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2" name="文本框 1200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3" name="文本框 1200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4" name="文本框 1200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5" name="文本框 1200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6" name="文本框 1200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7" name="文本框 1200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08" name="文本框 1200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09" name="文本框 1200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0" name="文本框 1200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1" name="文本框 1201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2" name="文本框 1201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3" name="文本框 1201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4" name="文本框 1201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5" name="文本框 1201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6" name="文本框 1201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7" name="文本框 1201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18" name="文本框 1201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19" name="文本框 1201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0" name="文本框 1201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1" name="文本框 1202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2" name="文本框 1202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3" name="文本框 1202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4" name="文本框 1202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5" name="文本框 1202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6" name="文本框 1202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7" name="文本框 1202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8" name="文本框 1202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29" name="文本框 1202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30" name="文本框 1202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1" name="文本框 1203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2" name="文本框 1203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3" name="文本框 1203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4" name="文本框 1203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5" name="文本框 1203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6" name="文本框 1203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7" name="文本框 1203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8" name="文本框 1203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39" name="文本框 1203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40" name="文本框 1203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1" name="文本框 1204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2" name="文本框 1204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3" name="文本框 1204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4" name="文本框 1204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5" name="文本框 1204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6" name="文本框 1204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7" name="文本框 1204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8" name="文本框 1204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49" name="文本框 1204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50" name="文本框 1204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51" name="文本框 1205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52" name="文本框 1205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3" name="文本框 1205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4" name="文本框 1205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5" name="文本框 1205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6" name="文本框 1205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7" name="文本框 1205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8" name="文本框 1205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59" name="文本框 1205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60" name="文本框 1205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61" name="文本框 1206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62" name="文本框 1206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3" name="文本框 1206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4" name="文本框 1206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5" name="文本框 1206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6" name="文本框 1206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7" name="文本框 1206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8" name="文本框 1206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69" name="文本框 1206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70" name="文本框 1206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71" name="文本框 1207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72" name="文本框 1207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73" name="文本框 1207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74" name="文本框 1207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75" name="文本框 1207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76" name="文本框 1207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77" name="文本框 1207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78" name="文本框 1207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79" name="文本框 1207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80" name="文本框 1207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81" name="文本框 1208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82" name="文本框 1208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83" name="文本框 1208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84" name="文本框 1208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85" name="文本框 1208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86" name="文本框 1208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87" name="文本框 1208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88" name="文本框 1208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89" name="文本框 1208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0" name="文本框 1208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1" name="文本框 1209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2" name="文本框 1209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3" name="文本框 1209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4" name="文本框 1209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5" name="文本框 1209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096" name="文本框 1209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97" name="文本框 1209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98" name="文本框 1209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099" name="文本框 1209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0" name="文本框 1209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1" name="文本框 1210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2" name="文本框 1210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3" name="文本框 1210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4" name="文本框 1210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5" name="文本框 1210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06" name="文本框 1210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07" name="文本框 1210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08" name="文本框 1210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09" name="文本框 1210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0" name="文本框 1210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1" name="文本框 1211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2" name="文本框 1211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3" name="文本框 1211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4" name="文本框 1211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5" name="文本框 1211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6" name="文本框 1211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7" name="文本框 1211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18" name="文本框 1211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19" name="文本框 1211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0" name="文本框 1211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1" name="文本框 1212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2" name="文本框 1212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3" name="文本框 1212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4" name="文本框 1212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5" name="文本框 1212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6" name="文本框 1212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7" name="文本框 1212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28" name="文本框 1212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29" name="文本框 1212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0" name="文本框 1212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1" name="文本框 12130"/>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2" name="文本框 12131"/>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3" name="文本框 12132"/>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4" name="文本框 12133"/>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5" name="文本框 12134"/>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6" name="文本框 12135"/>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7" name="文本框 12136"/>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8" name="文本框 12137"/>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39" name="文本框 12138"/>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57150</xdr:colOff>
      <xdr:row>3</xdr:row>
      <xdr:rowOff>19050</xdr:rowOff>
    </xdr:to>
    <xdr:sp>
      <xdr:nvSpPr>
        <xdr:cNvPr id="12140" name="文本框 12139"/>
        <xdr:cNvSpPr txBox="1"/>
      </xdr:nvSpPr>
      <xdr:spPr>
        <a:xfrm>
          <a:off x="29946600" y="1238250"/>
          <a:ext cx="5715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1" name="文本框 12140"/>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2" name="文本框 12141"/>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3" name="文本框 12142"/>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4" name="文本框 12143"/>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5" name="文本框 12144"/>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6" name="文本框 12145"/>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7" name="文本框 12146"/>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8" name="文本框 12147"/>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49" name="文本框 12148"/>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18</xdr:col>
      <xdr:colOff>0</xdr:colOff>
      <xdr:row>2</xdr:row>
      <xdr:rowOff>0</xdr:rowOff>
    </xdr:from>
    <xdr:to>
      <xdr:col>18</xdr:col>
      <xdr:colOff>76200</xdr:colOff>
      <xdr:row>3</xdr:row>
      <xdr:rowOff>19050</xdr:rowOff>
    </xdr:to>
    <xdr:sp>
      <xdr:nvSpPr>
        <xdr:cNvPr id="12150" name="文本框 12149"/>
        <xdr:cNvSpPr txBox="1"/>
      </xdr:nvSpPr>
      <xdr:spPr>
        <a:xfrm>
          <a:off x="29946600" y="1238250"/>
          <a:ext cx="76200" cy="561975"/>
        </a:xfrm>
        <a:prstGeom prst="rect">
          <a:avLst/>
        </a:prstGeom>
        <a:noFill/>
        <a:ln w="9525">
          <a:noFill/>
        </a:ln>
      </xdr:spPr>
      <xdr:txBody>
        <a:bodyPr vertOverflow="overflow" vert="horz" wrap="square" anchor="t" upright="1"/>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8"/>
  <sheetViews>
    <sheetView tabSelected="1" zoomScale="55" zoomScaleNormal="55" workbookViewId="0">
      <pane ySplit="4" topLeftCell="A20" activePane="bottomLeft" state="frozen"/>
      <selection/>
      <selection pane="bottomLeft" activeCell="P22" sqref="P22"/>
    </sheetView>
  </sheetViews>
  <sheetFormatPr defaultColWidth="9" defaultRowHeight="105.75" customHeight="1"/>
  <cols>
    <col min="1" max="1" width="7.25" style="4" customWidth="1"/>
    <col min="2" max="2" width="26.375" style="4" customWidth="1"/>
    <col min="3" max="3" width="14.625" style="4" customWidth="1"/>
    <col min="4" max="4" width="38.625" style="5" customWidth="1"/>
    <col min="5" max="5" width="36.75" style="5" customWidth="1"/>
    <col min="6" max="6" width="22.875" style="5" customWidth="1"/>
    <col min="7" max="7" width="18" style="6" customWidth="1"/>
    <col min="8" max="8" width="15.25" style="7" customWidth="1"/>
    <col min="9" max="10" width="16.75" style="6" customWidth="1"/>
    <col min="11" max="15" width="16.875" style="6" customWidth="1"/>
    <col min="16" max="16" width="20" style="6" customWidth="1"/>
    <col min="17" max="17" width="16.875" style="6" customWidth="1"/>
    <col min="18" max="18" width="58.5" style="6" customWidth="1"/>
    <col min="19" max="19" width="29.875" style="8" customWidth="1"/>
    <col min="20" max="20" width="11.875" style="4" customWidth="1"/>
    <col min="21" max="21" width="0.25" style="4" customWidth="1"/>
    <col min="22" max="16384" width="9" style="4"/>
  </cols>
  <sheetData>
    <row r="1" ht="37.5" customHeight="1" spans="1:3">
      <c r="A1" s="9" t="s">
        <v>0</v>
      </c>
      <c r="B1" s="9"/>
      <c r="C1" s="10"/>
    </row>
    <row r="2" ht="60" customHeight="1" spans="1:21">
      <c r="A2" s="11" t="s">
        <v>1</v>
      </c>
      <c r="B2" s="11"/>
      <c r="C2" s="11"/>
      <c r="D2" s="11"/>
      <c r="E2" s="11"/>
      <c r="F2" s="11"/>
      <c r="G2" s="11"/>
      <c r="H2" s="11"/>
      <c r="I2" s="11"/>
      <c r="J2" s="11"/>
      <c r="K2" s="11"/>
      <c r="L2" s="11"/>
      <c r="M2" s="11"/>
      <c r="N2" s="11"/>
      <c r="O2" s="11"/>
      <c r="P2" s="11"/>
      <c r="Q2" s="11"/>
      <c r="R2" s="11"/>
      <c r="S2" s="11"/>
      <c r="T2" s="11"/>
      <c r="U2" s="11"/>
    </row>
    <row r="3" ht="42.75" customHeight="1" spans="1:21">
      <c r="A3" s="12" t="s">
        <v>2</v>
      </c>
      <c r="B3" s="12" t="s">
        <v>3</v>
      </c>
      <c r="C3" s="12" t="s">
        <v>4</v>
      </c>
      <c r="D3" s="12" t="s">
        <v>5</v>
      </c>
      <c r="E3" s="13" t="s">
        <v>6</v>
      </c>
      <c r="F3" s="12" t="s">
        <v>7</v>
      </c>
      <c r="G3" s="14" t="s">
        <v>8</v>
      </c>
      <c r="H3" s="14"/>
      <c r="I3" s="14"/>
      <c r="J3" s="14"/>
      <c r="K3" s="14"/>
      <c r="L3" s="13" t="s">
        <v>9</v>
      </c>
      <c r="M3" s="59" t="s">
        <v>10</v>
      </c>
      <c r="N3" s="59"/>
      <c r="O3" s="59" t="s">
        <v>11</v>
      </c>
      <c r="P3" s="59" t="s">
        <v>12</v>
      </c>
      <c r="Q3" s="59" t="s">
        <v>13</v>
      </c>
      <c r="R3" s="13" t="s">
        <v>14</v>
      </c>
      <c r="S3" s="12" t="s">
        <v>15</v>
      </c>
      <c r="T3" s="12" t="s">
        <v>16</v>
      </c>
      <c r="U3" s="12"/>
    </row>
    <row r="4" ht="42.75" customHeight="1" spans="1:21">
      <c r="A4" s="12"/>
      <c r="B4" s="12"/>
      <c r="C4" s="12"/>
      <c r="D4" s="12"/>
      <c r="E4" s="15"/>
      <c r="F4" s="12"/>
      <c r="G4" s="16" t="s">
        <v>17</v>
      </c>
      <c r="H4" s="16" t="s">
        <v>18</v>
      </c>
      <c r="I4" s="16" t="s">
        <v>19</v>
      </c>
      <c r="J4" s="16" t="s">
        <v>20</v>
      </c>
      <c r="K4" s="16" t="s">
        <v>21</v>
      </c>
      <c r="L4" s="15"/>
      <c r="M4" s="59" t="s">
        <v>22</v>
      </c>
      <c r="N4" s="59" t="s">
        <v>23</v>
      </c>
      <c r="O4" s="59"/>
      <c r="P4" s="59"/>
      <c r="Q4" s="59"/>
      <c r="R4" s="15"/>
      <c r="S4" s="12"/>
      <c r="T4" s="12"/>
      <c r="U4" s="12"/>
    </row>
    <row r="5" ht="34.5" customHeight="1" spans="1:21">
      <c r="A5" s="17" t="s">
        <v>24</v>
      </c>
      <c r="B5" s="17"/>
      <c r="C5" s="17"/>
      <c r="D5" s="18"/>
      <c r="E5" s="18"/>
      <c r="F5" s="19"/>
      <c r="G5" s="20">
        <f t="shared" ref="G5:L5" si="0">G6+G25</f>
        <v>10097</v>
      </c>
      <c r="H5" s="20">
        <f t="shared" si="0"/>
        <v>5353</v>
      </c>
      <c r="I5" s="20">
        <f t="shared" si="0"/>
        <v>1355</v>
      </c>
      <c r="J5" s="20">
        <f t="shared" si="0"/>
        <v>1229</v>
      </c>
      <c r="K5" s="20">
        <f t="shared" si="0"/>
        <v>2160</v>
      </c>
      <c r="L5" s="20">
        <f t="shared" si="0"/>
        <v>9734.089599</v>
      </c>
      <c r="M5" s="60"/>
      <c r="N5" s="60"/>
      <c r="O5" s="60"/>
      <c r="P5" s="60"/>
      <c r="Q5" s="60"/>
      <c r="R5" s="60"/>
      <c r="S5" s="25"/>
      <c r="T5" s="25"/>
      <c r="U5" s="25"/>
    </row>
    <row r="6" s="1" customFormat="1" ht="36.75" customHeight="1" spans="1:21">
      <c r="A6" s="21" t="s">
        <v>25</v>
      </c>
      <c r="B6" s="22"/>
      <c r="C6" s="22"/>
      <c r="D6" s="22"/>
      <c r="E6" s="22"/>
      <c r="F6" s="19"/>
      <c r="G6" s="20">
        <f t="shared" ref="G6:L6" si="1">G7+G23</f>
        <v>7990.25</v>
      </c>
      <c r="H6" s="20">
        <f t="shared" si="1"/>
        <v>4811</v>
      </c>
      <c r="I6" s="20">
        <f t="shared" si="1"/>
        <v>1355</v>
      </c>
      <c r="J6" s="20">
        <f t="shared" si="1"/>
        <v>868.75</v>
      </c>
      <c r="K6" s="20">
        <f t="shared" si="1"/>
        <v>955.5</v>
      </c>
      <c r="L6" s="20">
        <f t="shared" si="1"/>
        <v>7865.369599</v>
      </c>
      <c r="M6" s="60"/>
      <c r="N6" s="60"/>
      <c r="O6" s="60"/>
      <c r="P6" s="60"/>
      <c r="Q6" s="60"/>
      <c r="R6" s="60"/>
      <c r="S6" s="12"/>
      <c r="T6" s="12"/>
      <c r="U6" s="12"/>
    </row>
    <row r="7" s="1" customFormat="1" ht="37.5" customHeight="1" spans="1:21">
      <c r="A7" s="23" t="s">
        <v>26</v>
      </c>
      <c r="B7" s="24"/>
      <c r="C7" s="24"/>
      <c r="D7" s="24"/>
      <c r="E7" s="24"/>
      <c r="F7" s="19"/>
      <c r="G7" s="20">
        <f>SUM(H7:K7)</f>
        <v>7950.25</v>
      </c>
      <c r="H7" s="20">
        <f>SUM(H8:H22)</f>
        <v>4811</v>
      </c>
      <c r="I7" s="20">
        <f>SUM(I8:I22)</f>
        <v>1355</v>
      </c>
      <c r="J7" s="20">
        <f>SUM(J8:J22)</f>
        <v>868.75</v>
      </c>
      <c r="K7" s="20">
        <f>SUM(K8:K22)</f>
        <v>915.5</v>
      </c>
      <c r="L7" s="20">
        <f>SUM(L8:L22)</f>
        <v>7825.369599</v>
      </c>
      <c r="M7" s="60"/>
      <c r="N7" s="60"/>
      <c r="O7" s="60"/>
      <c r="P7" s="60"/>
      <c r="Q7" s="60"/>
      <c r="R7" s="60"/>
      <c r="S7" s="12"/>
      <c r="T7" s="12"/>
      <c r="U7" s="12"/>
    </row>
    <row r="8" s="2" customFormat="1" ht="162" spans="1:21">
      <c r="A8" s="25">
        <v>1</v>
      </c>
      <c r="B8" s="25" t="s">
        <v>27</v>
      </c>
      <c r="C8" s="25" t="s">
        <v>28</v>
      </c>
      <c r="D8" s="25" t="s">
        <v>29</v>
      </c>
      <c r="E8" s="25" t="s">
        <v>30</v>
      </c>
      <c r="F8" s="25" t="s">
        <v>31</v>
      </c>
      <c r="G8" s="26">
        <f>SUM(H8:K8)</f>
        <v>64</v>
      </c>
      <c r="H8" s="27">
        <v>64</v>
      </c>
      <c r="I8" s="27">
        <v>0</v>
      </c>
      <c r="J8" s="27">
        <v>0</v>
      </c>
      <c r="K8" s="27">
        <v>0</v>
      </c>
      <c r="L8" s="61">
        <v>64</v>
      </c>
      <c r="M8" s="61">
        <v>150</v>
      </c>
      <c r="N8" s="61">
        <v>420</v>
      </c>
      <c r="O8" s="61">
        <v>420</v>
      </c>
      <c r="P8" s="62" t="s">
        <v>32</v>
      </c>
      <c r="Q8" s="62" t="s">
        <v>33</v>
      </c>
      <c r="R8" s="42" t="s">
        <v>34</v>
      </c>
      <c r="S8" s="98" t="s">
        <v>33</v>
      </c>
      <c r="T8" s="99"/>
      <c r="U8" s="100"/>
    </row>
    <row r="9" s="2" customFormat="1" ht="409.5" spans="1:21">
      <c r="A9" s="28">
        <v>2</v>
      </c>
      <c r="B9" s="28" t="s">
        <v>35</v>
      </c>
      <c r="C9" s="28" t="s">
        <v>36</v>
      </c>
      <c r="D9" s="28" t="s">
        <v>37</v>
      </c>
      <c r="E9" s="25" t="s">
        <v>30</v>
      </c>
      <c r="F9" s="28" t="s">
        <v>31</v>
      </c>
      <c r="G9" s="29">
        <f t="shared" ref="G9:G10" si="2">SUM(H9:K9)</f>
        <v>50</v>
      </c>
      <c r="H9" s="30">
        <v>50</v>
      </c>
      <c r="I9" s="30">
        <v>0</v>
      </c>
      <c r="J9" s="30">
        <v>0</v>
      </c>
      <c r="K9" s="30">
        <v>0</v>
      </c>
      <c r="L9" s="63">
        <v>50</v>
      </c>
      <c r="M9" s="63">
        <v>282</v>
      </c>
      <c r="N9" s="63">
        <v>900</v>
      </c>
      <c r="O9" s="63">
        <v>900</v>
      </c>
      <c r="P9" s="64" t="s">
        <v>38</v>
      </c>
      <c r="Q9" s="62" t="s">
        <v>39</v>
      </c>
      <c r="R9" s="28" t="s">
        <v>40</v>
      </c>
      <c r="S9" s="68" t="s">
        <v>41</v>
      </c>
      <c r="T9" s="99"/>
      <c r="U9" s="100"/>
    </row>
    <row r="10" s="2" customFormat="1" ht="364.5" customHeight="1" spans="1:21">
      <c r="A10" s="28">
        <v>3</v>
      </c>
      <c r="B10" s="28" t="s">
        <v>42</v>
      </c>
      <c r="C10" s="28" t="s">
        <v>43</v>
      </c>
      <c r="D10" s="28" t="s">
        <v>37</v>
      </c>
      <c r="E10" s="28" t="s">
        <v>30</v>
      </c>
      <c r="F10" s="28" t="s">
        <v>31</v>
      </c>
      <c r="G10" s="29">
        <f t="shared" si="2"/>
        <v>50</v>
      </c>
      <c r="H10" s="30">
        <v>50</v>
      </c>
      <c r="I10" s="30"/>
      <c r="J10" s="30"/>
      <c r="K10" s="30">
        <v>0</v>
      </c>
      <c r="L10" s="63">
        <v>50</v>
      </c>
      <c r="M10" s="63">
        <v>207</v>
      </c>
      <c r="N10" s="63">
        <v>567</v>
      </c>
      <c r="O10" s="63">
        <v>567</v>
      </c>
      <c r="P10" s="64" t="s">
        <v>44</v>
      </c>
      <c r="Q10" s="64" t="s">
        <v>39</v>
      </c>
      <c r="R10" s="28" t="s">
        <v>45</v>
      </c>
      <c r="S10" s="68" t="s">
        <v>41</v>
      </c>
      <c r="T10" s="99"/>
      <c r="U10" s="100"/>
    </row>
    <row r="11" s="2" customFormat="1" ht="27.95" customHeight="1" spans="1:21">
      <c r="A11" s="31"/>
      <c r="B11" s="31"/>
      <c r="C11" s="31"/>
      <c r="D11" s="31"/>
      <c r="E11" s="32"/>
      <c r="F11" s="31"/>
      <c r="G11" s="33"/>
      <c r="H11" s="34"/>
      <c r="I11" s="34"/>
      <c r="J11" s="34"/>
      <c r="K11" s="34"/>
      <c r="L11" s="65"/>
      <c r="M11" s="65"/>
      <c r="N11" s="65"/>
      <c r="O11" s="65"/>
      <c r="P11" s="66"/>
      <c r="Q11" s="66"/>
      <c r="R11" s="31"/>
      <c r="S11" s="101"/>
      <c r="T11" s="102"/>
      <c r="U11" s="103"/>
    </row>
    <row r="12" s="2" customFormat="1" ht="267" customHeight="1" spans="1:21">
      <c r="A12" s="28">
        <v>4</v>
      </c>
      <c r="B12" s="28" t="s">
        <v>46</v>
      </c>
      <c r="C12" s="28" t="s">
        <v>28</v>
      </c>
      <c r="D12" s="28" t="s">
        <v>37</v>
      </c>
      <c r="E12" s="25" t="s">
        <v>30</v>
      </c>
      <c r="F12" s="28" t="s">
        <v>31</v>
      </c>
      <c r="G12" s="35">
        <f>SUM(H12:K12)</f>
        <v>50</v>
      </c>
      <c r="H12" s="35">
        <v>50</v>
      </c>
      <c r="I12" s="35"/>
      <c r="J12" s="35"/>
      <c r="K12" s="35">
        <v>0</v>
      </c>
      <c r="L12" s="67">
        <v>50</v>
      </c>
      <c r="M12" s="67">
        <v>152</v>
      </c>
      <c r="N12" s="67">
        <v>476</v>
      </c>
      <c r="O12" s="67">
        <v>476</v>
      </c>
      <c r="P12" s="68" t="s">
        <v>47</v>
      </c>
      <c r="Q12" s="68" t="s">
        <v>39</v>
      </c>
      <c r="R12" s="28" t="s">
        <v>48</v>
      </c>
      <c r="S12" s="68" t="s">
        <v>41</v>
      </c>
      <c r="T12" s="99"/>
      <c r="U12" s="100"/>
    </row>
    <row r="13" s="2" customFormat="1" ht="282.95" customHeight="1" spans="1:21">
      <c r="A13" s="28">
        <v>5</v>
      </c>
      <c r="B13" s="28" t="s">
        <v>49</v>
      </c>
      <c r="C13" s="28" t="s">
        <v>50</v>
      </c>
      <c r="D13" s="28" t="s">
        <v>37</v>
      </c>
      <c r="E13" s="25" t="s">
        <v>30</v>
      </c>
      <c r="F13" s="28" t="s">
        <v>31</v>
      </c>
      <c r="G13" s="35">
        <f>SUM(H13:K13)</f>
        <v>50</v>
      </c>
      <c r="H13" s="35"/>
      <c r="I13" s="35"/>
      <c r="J13" s="35">
        <v>50</v>
      </c>
      <c r="K13" s="35">
        <v>0</v>
      </c>
      <c r="L13" s="67">
        <v>50</v>
      </c>
      <c r="M13" s="67">
        <v>202</v>
      </c>
      <c r="N13" s="67">
        <v>706</v>
      </c>
      <c r="O13" s="67">
        <v>706</v>
      </c>
      <c r="P13" s="68" t="s">
        <v>51</v>
      </c>
      <c r="Q13" s="68" t="s">
        <v>39</v>
      </c>
      <c r="R13" s="28" t="s">
        <v>52</v>
      </c>
      <c r="S13" s="68" t="s">
        <v>41</v>
      </c>
      <c r="T13" s="99"/>
      <c r="U13" s="100"/>
    </row>
    <row r="14" s="2" customFormat="1" ht="240.95" customHeight="1" spans="1:21">
      <c r="A14" s="28">
        <v>6</v>
      </c>
      <c r="B14" s="28" t="s">
        <v>53</v>
      </c>
      <c r="C14" s="28" t="s">
        <v>54</v>
      </c>
      <c r="D14" s="28" t="s">
        <v>55</v>
      </c>
      <c r="E14" s="28" t="s">
        <v>56</v>
      </c>
      <c r="F14" s="28" t="s">
        <v>57</v>
      </c>
      <c r="G14" s="29">
        <f>SUM(H14:K14)</f>
        <v>3825.46</v>
      </c>
      <c r="H14" s="30">
        <v>3679.96</v>
      </c>
      <c r="I14" s="30"/>
      <c r="J14" s="30"/>
      <c r="K14" s="30">
        <v>145.5</v>
      </c>
      <c r="L14" s="69">
        <v>3825.46</v>
      </c>
      <c r="M14" s="63">
        <v>3903</v>
      </c>
      <c r="N14" s="63">
        <v>11645</v>
      </c>
      <c r="O14" s="63">
        <v>11645</v>
      </c>
      <c r="P14" s="64" t="s">
        <v>58</v>
      </c>
      <c r="Q14" s="64" t="s">
        <v>59</v>
      </c>
      <c r="R14" s="104" t="s">
        <v>60</v>
      </c>
      <c r="S14" s="68" t="s">
        <v>61</v>
      </c>
      <c r="T14" s="99"/>
      <c r="U14" s="100"/>
    </row>
    <row r="15" s="2" customFormat="1" ht="72" customHeight="1" spans="1:21">
      <c r="A15" s="31"/>
      <c r="B15" s="31"/>
      <c r="C15" s="31"/>
      <c r="D15" s="31"/>
      <c r="E15" s="31"/>
      <c r="F15" s="31"/>
      <c r="G15" s="33"/>
      <c r="H15" s="34"/>
      <c r="I15" s="34"/>
      <c r="J15" s="34"/>
      <c r="K15" s="34"/>
      <c r="L15" s="70"/>
      <c r="M15" s="65"/>
      <c r="N15" s="65"/>
      <c r="O15" s="65"/>
      <c r="P15" s="66"/>
      <c r="Q15" s="66"/>
      <c r="R15" s="105"/>
      <c r="S15" s="101"/>
      <c r="T15" s="102"/>
      <c r="U15" s="103"/>
    </row>
    <row r="16" s="2" customFormat="1" ht="302.1" customHeight="1" spans="1:21">
      <c r="A16" s="25">
        <v>7</v>
      </c>
      <c r="B16" s="25" t="s">
        <v>62</v>
      </c>
      <c r="C16" s="25" t="s">
        <v>63</v>
      </c>
      <c r="D16" s="25" t="s">
        <v>64</v>
      </c>
      <c r="E16" s="25" t="s">
        <v>65</v>
      </c>
      <c r="F16" s="25" t="s">
        <v>66</v>
      </c>
      <c r="G16" s="26">
        <f t="shared" ref="G16:G24" si="3">SUM(H16:K16)</f>
        <v>3090.79</v>
      </c>
      <c r="H16" s="36">
        <v>917.04</v>
      </c>
      <c r="I16" s="27">
        <v>1355</v>
      </c>
      <c r="J16" s="27">
        <v>818.75</v>
      </c>
      <c r="K16" s="27"/>
      <c r="L16" s="26">
        <v>3090.79</v>
      </c>
      <c r="M16" s="71">
        <v>3957</v>
      </c>
      <c r="N16" s="71">
        <v>11860</v>
      </c>
      <c r="O16" s="71">
        <v>11860</v>
      </c>
      <c r="P16" s="72" t="s">
        <v>67</v>
      </c>
      <c r="Q16" s="25" t="s">
        <v>41</v>
      </c>
      <c r="R16" s="42" t="s">
        <v>68</v>
      </c>
      <c r="S16" s="25" t="s">
        <v>41</v>
      </c>
      <c r="T16" s="25"/>
      <c r="U16" s="25"/>
    </row>
    <row r="17" s="2" customFormat="1" ht="233" customHeight="1" spans="1:21">
      <c r="A17" s="25">
        <v>8</v>
      </c>
      <c r="B17" s="25" t="s">
        <v>69</v>
      </c>
      <c r="C17" s="25" t="s">
        <v>70</v>
      </c>
      <c r="D17" s="37" t="s">
        <v>71</v>
      </c>
      <c r="E17" s="38" t="s">
        <v>72</v>
      </c>
      <c r="F17" s="25" t="s">
        <v>73</v>
      </c>
      <c r="G17" s="26">
        <f t="shared" si="3"/>
        <v>20</v>
      </c>
      <c r="H17" s="27"/>
      <c r="I17" s="27"/>
      <c r="J17" s="27"/>
      <c r="K17" s="27">
        <v>20</v>
      </c>
      <c r="L17" s="73">
        <v>20</v>
      </c>
      <c r="M17" s="74">
        <v>750</v>
      </c>
      <c r="N17" s="74">
        <v>1089</v>
      </c>
      <c r="O17" s="74">
        <v>1089</v>
      </c>
      <c r="P17" s="75" t="s">
        <v>74</v>
      </c>
      <c r="Q17" s="75" t="s">
        <v>75</v>
      </c>
      <c r="R17" s="42" t="s">
        <v>76</v>
      </c>
      <c r="S17" s="42" t="s">
        <v>77</v>
      </c>
      <c r="T17" s="25"/>
      <c r="U17" s="25"/>
    </row>
    <row r="18" s="2" customFormat="1" ht="202.5" spans="1:21">
      <c r="A18" s="25">
        <v>9</v>
      </c>
      <c r="B18" s="25" t="s">
        <v>78</v>
      </c>
      <c r="C18" s="25" t="s">
        <v>79</v>
      </c>
      <c r="D18" s="25" t="s">
        <v>80</v>
      </c>
      <c r="E18" s="39" t="s">
        <v>81</v>
      </c>
      <c r="F18" s="25" t="s">
        <v>73</v>
      </c>
      <c r="G18" s="26">
        <f t="shared" si="3"/>
        <v>150</v>
      </c>
      <c r="H18" s="27"/>
      <c r="I18" s="27"/>
      <c r="J18" s="27"/>
      <c r="K18" s="27">
        <v>150</v>
      </c>
      <c r="L18" s="73">
        <v>122</v>
      </c>
      <c r="M18" s="74">
        <v>92</v>
      </c>
      <c r="N18" s="74">
        <v>276</v>
      </c>
      <c r="O18" s="74">
        <v>276</v>
      </c>
      <c r="P18" s="75" t="s">
        <v>82</v>
      </c>
      <c r="Q18" s="25" t="s">
        <v>83</v>
      </c>
      <c r="R18" s="42" t="s">
        <v>84</v>
      </c>
      <c r="S18" s="25" t="s">
        <v>85</v>
      </c>
      <c r="T18" s="25"/>
      <c r="U18" s="25"/>
    </row>
    <row r="19" s="2" customFormat="1" ht="202.5" spans="1:21">
      <c r="A19" s="25">
        <v>10</v>
      </c>
      <c r="B19" s="25" t="s">
        <v>86</v>
      </c>
      <c r="C19" s="25" t="s">
        <v>87</v>
      </c>
      <c r="D19" s="25" t="s">
        <v>80</v>
      </c>
      <c r="E19" s="39" t="s">
        <v>88</v>
      </c>
      <c r="F19" s="25" t="s">
        <v>73</v>
      </c>
      <c r="G19" s="26">
        <f t="shared" si="3"/>
        <v>150</v>
      </c>
      <c r="H19" s="27"/>
      <c r="I19" s="27"/>
      <c r="J19" s="27"/>
      <c r="K19" s="27">
        <v>150</v>
      </c>
      <c r="L19" s="73">
        <v>121.9</v>
      </c>
      <c r="M19" s="74">
        <v>29</v>
      </c>
      <c r="N19" s="74">
        <v>87</v>
      </c>
      <c r="O19" s="74">
        <v>87</v>
      </c>
      <c r="P19" s="75" t="s">
        <v>82</v>
      </c>
      <c r="Q19" s="75" t="s">
        <v>82</v>
      </c>
      <c r="R19" s="42" t="s">
        <v>89</v>
      </c>
      <c r="S19" s="42" t="s">
        <v>90</v>
      </c>
      <c r="T19" s="25"/>
      <c r="U19" s="25"/>
    </row>
    <row r="20" s="2" customFormat="1" ht="141.75" spans="1:21">
      <c r="A20" s="25">
        <v>11</v>
      </c>
      <c r="B20" s="25" t="s">
        <v>91</v>
      </c>
      <c r="C20" s="25" t="s">
        <v>92</v>
      </c>
      <c r="D20" s="25" t="s">
        <v>80</v>
      </c>
      <c r="E20" s="39" t="s">
        <v>93</v>
      </c>
      <c r="F20" s="25" t="s">
        <v>73</v>
      </c>
      <c r="G20" s="26">
        <f t="shared" si="3"/>
        <v>150</v>
      </c>
      <c r="H20" s="27"/>
      <c r="I20" s="27"/>
      <c r="J20" s="27"/>
      <c r="K20" s="27">
        <v>150</v>
      </c>
      <c r="L20" s="73">
        <v>121.9</v>
      </c>
      <c r="M20" s="74">
        <v>62</v>
      </c>
      <c r="N20" s="74">
        <v>186</v>
      </c>
      <c r="O20" s="74">
        <v>186</v>
      </c>
      <c r="P20" s="75" t="s">
        <v>82</v>
      </c>
      <c r="Q20" s="25" t="s">
        <v>83</v>
      </c>
      <c r="R20" s="42" t="s">
        <v>94</v>
      </c>
      <c r="S20" s="25" t="s">
        <v>85</v>
      </c>
      <c r="T20" s="25"/>
      <c r="U20" s="25"/>
    </row>
    <row r="21" s="2" customFormat="1" ht="182.25" spans="1:21">
      <c r="A21" s="25">
        <v>12</v>
      </c>
      <c r="B21" s="25" t="s">
        <v>95</v>
      </c>
      <c r="C21" s="25" t="s">
        <v>96</v>
      </c>
      <c r="D21" s="25" t="s">
        <v>80</v>
      </c>
      <c r="E21" s="39" t="s">
        <v>93</v>
      </c>
      <c r="F21" s="25" t="s">
        <v>73</v>
      </c>
      <c r="G21" s="26">
        <f t="shared" si="3"/>
        <v>150</v>
      </c>
      <c r="H21" s="27"/>
      <c r="I21" s="27"/>
      <c r="J21" s="27"/>
      <c r="K21" s="27">
        <v>150</v>
      </c>
      <c r="L21" s="76">
        <v>122.148555</v>
      </c>
      <c r="M21" s="74">
        <v>84</v>
      </c>
      <c r="N21" s="74">
        <v>252</v>
      </c>
      <c r="O21" s="74">
        <v>252</v>
      </c>
      <c r="P21" s="75" t="s">
        <v>82</v>
      </c>
      <c r="Q21" s="25" t="s">
        <v>83</v>
      </c>
      <c r="R21" s="42" t="s">
        <v>97</v>
      </c>
      <c r="S21" s="25" t="s">
        <v>85</v>
      </c>
      <c r="T21" s="25"/>
      <c r="U21" s="25"/>
    </row>
    <row r="22" s="2" customFormat="1" ht="162" spans="1:21">
      <c r="A22" s="25">
        <v>13</v>
      </c>
      <c r="B22" s="25" t="s">
        <v>98</v>
      </c>
      <c r="C22" s="25" t="s">
        <v>99</v>
      </c>
      <c r="D22" s="25" t="s">
        <v>80</v>
      </c>
      <c r="E22" s="39" t="s">
        <v>100</v>
      </c>
      <c r="F22" s="25" t="s">
        <v>73</v>
      </c>
      <c r="G22" s="26">
        <f t="shared" si="3"/>
        <v>150</v>
      </c>
      <c r="H22" s="27"/>
      <c r="I22" s="27"/>
      <c r="J22" s="27"/>
      <c r="K22" s="27">
        <v>150</v>
      </c>
      <c r="L22" s="76">
        <v>137.171044</v>
      </c>
      <c r="M22" s="74">
        <v>52</v>
      </c>
      <c r="N22" s="74">
        <v>156</v>
      </c>
      <c r="O22" s="74">
        <v>156</v>
      </c>
      <c r="P22" s="75" t="s">
        <v>82</v>
      </c>
      <c r="Q22" s="25" t="s">
        <v>83</v>
      </c>
      <c r="R22" s="39" t="s">
        <v>101</v>
      </c>
      <c r="S22" s="25" t="s">
        <v>85</v>
      </c>
      <c r="T22" s="25"/>
      <c r="U22" s="25"/>
    </row>
    <row r="23" s="3" customFormat="1" ht="84.75" customHeight="1" spans="1:21">
      <c r="A23" s="23" t="s">
        <v>102</v>
      </c>
      <c r="B23" s="24"/>
      <c r="C23" s="24"/>
      <c r="D23" s="24"/>
      <c r="E23" s="24"/>
      <c r="F23" s="15"/>
      <c r="G23" s="40">
        <f t="shared" si="3"/>
        <v>40</v>
      </c>
      <c r="H23" s="40">
        <f>H24</f>
        <v>0</v>
      </c>
      <c r="I23" s="40">
        <f t="shared" ref="I23:K23" si="4">I24</f>
        <v>0</v>
      </c>
      <c r="J23" s="40">
        <f t="shared" si="4"/>
        <v>0</v>
      </c>
      <c r="K23" s="40">
        <f t="shared" si="4"/>
        <v>40</v>
      </c>
      <c r="L23" s="40">
        <v>40</v>
      </c>
      <c r="M23" s="74"/>
      <c r="N23" s="74"/>
      <c r="O23" s="74"/>
      <c r="P23" s="75"/>
      <c r="Q23" s="25"/>
      <c r="R23" s="39"/>
      <c r="S23" s="25"/>
      <c r="T23" s="15"/>
      <c r="U23" s="15"/>
    </row>
    <row r="24" s="2" customFormat="1" ht="101.25" spans="1:21">
      <c r="A24" s="25">
        <v>1</v>
      </c>
      <c r="B24" s="25" t="s">
        <v>103</v>
      </c>
      <c r="C24" s="25" t="s">
        <v>104</v>
      </c>
      <c r="D24" s="25" t="s">
        <v>105</v>
      </c>
      <c r="E24" s="25" t="s">
        <v>30</v>
      </c>
      <c r="F24" s="25" t="s">
        <v>106</v>
      </c>
      <c r="G24" s="26">
        <f t="shared" si="3"/>
        <v>40</v>
      </c>
      <c r="H24" s="26"/>
      <c r="I24" s="26"/>
      <c r="J24" s="26"/>
      <c r="K24" s="26">
        <v>40</v>
      </c>
      <c r="L24" s="26">
        <v>40</v>
      </c>
      <c r="M24" s="26">
        <v>603</v>
      </c>
      <c r="N24" s="26">
        <v>1824</v>
      </c>
      <c r="O24" s="26">
        <v>1824</v>
      </c>
      <c r="P24" s="42" t="s">
        <v>107</v>
      </c>
      <c r="Q24" s="42" t="s">
        <v>108</v>
      </c>
      <c r="R24" s="42" t="s">
        <v>109</v>
      </c>
      <c r="S24" s="42" t="s">
        <v>110</v>
      </c>
      <c r="T24" s="25"/>
      <c r="U24" s="25"/>
    </row>
    <row r="25" s="3" customFormat="1" ht="72.75" customHeight="1" spans="1:21">
      <c r="A25" s="23" t="s">
        <v>111</v>
      </c>
      <c r="B25" s="24"/>
      <c r="C25" s="24"/>
      <c r="D25" s="24"/>
      <c r="E25" s="24"/>
      <c r="F25" s="12"/>
      <c r="G25" s="41">
        <f>H25+I25+J25+K25</f>
        <v>2106.75</v>
      </c>
      <c r="H25" s="41">
        <f>H26+H40+H61</f>
        <v>542</v>
      </c>
      <c r="I25" s="41">
        <f>I26+I40+I61</f>
        <v>0</v>
      </c>
      <c r="J25" s="41">
        <f>J26+J40+J61</f>
        <v>360.25</v>
      </c>
      <c r="K25" s="41">
        <f>K26+K40+K61</f>
        <v>1204.5</v>
      </c>
      <c r="L25" s="41">
        <f>L26+L40+L61</f>
        <v>1868.72</v>
      </c>
      <c r="M25" s="41"/>
      <c r="N25" s="41"/>
      <c r="O25" s="41"/>
      <c r="P25" s="77"/>
      <c r="Q25" s="77"/>
      <c r="R25" s="106"/>
      <c r="S25" s="12"/>
      <c r="T25" s="12"/>
      <c r="U25" s="12"/>
    </row>
    <row r="26" s="3" customFormat="1" ht="60" customHeight="1" spans="1:21">
      <c r="A26" s="23" t="s">
        <v>112</v>
      </c>
      <c r="B26" s="24"/>
      <c r="C26" s="24"/>
      <c r="D26" s="24"/>
      <c r="E26" s="24"/>
      <c r="F26" s="12"/>
      <c r="G26" s="41">
        <f>SUM(H26:K26)</f>
        <v>642</v>
      </c>
      <c r="H26" s="41">
        <f>SUM(H27:H39)</f>
        <v>542</v>
      </c>
      <c r="I26" s="41">
        <f>SUM(I27:I39)</f>
        <v>0</v>
      </c>
      <c r="J26" s="41">
        <f>SUM(J27:J39)</f>
        <v>0</v>
      </c>
      <c r="K26" s="41">
        <f>SUM(K27:K39)</f>
        <v>100</v>
      </c>
      <c r="L26" s="41">
        <f>SUM(L27:L39)</f>
        <v>596.3</v>
      </c>
      <c r="M26" s="41"/>
      <c r="N26" s="41"/>
      <c r="O26" s="41"/>
      <c r="P26" s="77"/>
      <c r="Q26" s="77"/>
      <c r="R26" s="106"/>
      <c r="S26" s="12"/>
      <c r="T26" s="12"/>
      <c r="U26" s="12"/>
    </row>
    <row r="27" s="2" customFormat="1" ht="117" customHeight="1" spans="1:21">
      <c r="A27" s="25">
        <v>1</v>
      </c>
      <c r="B27" s="42" t="s">
        <v>113</v>
      </c>
      <c r="C27" s="25" t="s">
        <v>114</v>
      </c>
      <c r="D27" s="42" t="s">
        <v>115</v>
      </c>
      <c r="E27" s="25" t="s">
        <v>116</v>
      </c>
      <c r="F27" s="25" t="s">
        <v>117</v>
      </c>
      <c r="G27" s="26">
        <f>SUM(H27:K27)</f>
        <v>12</v>
      </c>
      <c r="H27" s="26">
        <v>12</v>
      </c>
      <c r="I27" s="26">
        <v>0</v>
      </c>
      <c r="J27" s="26">
        <v>0</v>
      </c>
      <c r="K27" s="26">
        <v>0</v>
      </c>
      <c r="L27" s="78">
        <v>10</v>
      </c>
      <c r="M27" s="79">
        <v>102</v>
      </c>
      <c r="N27" s="79">
        <v>341</v>
      </c>
      <c r="O27" s="80">
        <v>1985</v>
      </c>
      <c r="P27" s="81" t="s">
        <v>118</v>
      </c>
      <c r="Q27" s="81" t="s">
        <v>119</v>
      </c>
      <c r="R27" s="42" t="s">
        <v>120</v>
      </c>
      <c r="S27" s="107" t="s">
        <v>116</v>
      </c>
      <c r="T27" s="25"/>
      <c r="U27" s="25"/>
    </row>
    <row r="28" s="2" customFormat="1" ht="98.1" customHeight="1" spans="1:21">
      <c r="A28" s="25">
        <v>2</v>
      </c>
      <c r="B28" s="42" t="s">
        <v>121</v>
      </c>
      <c r="C28" s="25" t="s">
        <v>122</v>
      </c>
      <c r="D28" s="42" t="s">
        <v>123</v>
      </c>
      <c r="E28" s="25" t="s">
        <v>116</v>
      </c>
      <c r="F28" s="25" t="s">
        <v>117</v>
      </c>
      <c r="G28" s="26">
        <f t="shared" ref="G28" si="5">SUM(H28:K28)</f>
        <v>28</v>
      </c>
      <c r="H28" s="26">
        <v>28</v>
      </c>
      <c r="I28" s="26">
        <v>0</v>
      </c>
      <c r="J28" s="26">
        <v>0</v>
      </c>
      <c r="K28" s="26">
        <v>0</v>
      </c>
      <c r="L28" s="78">
        <v>23</v>
      </c>
      <c r="M28" s="79">
        <v>76</v>
      </c>
      <c r="N28" s="79">
        <v>248</v>
      </c>
      <c r="O28" s="80">
        <v>1159</v>
      </c>
      <c r="P28" s="81" t="s">
        <v>118</v>
      </c>
      <c r="Q28" s="81" t="s">
        <v>119</v>
      </c>
      <c r="R28" s="42" t="s">
        <v>124</v>
      </c>
      <c r="S28" s="107" t="s">
        <v>116</v>
      </c>
      <c r="T28" s="25"/>
      <c r="U28" s="25"/>
    </row>
    <row r="29" s="2" customFormat="1" ht="102.95" customHeight="1" spans="1:21">
      <c r="A29" s="25">
        <v>3</v>
      </c>
      <c r="B29" s="37" t="s">
        <v>125</v>
      </c>
      <c r="C29" s="25" t="s">
        <v>126</v>
      </c>
      <c r="D29" s="42" t="s">
        <v>127</v>
      </c>
      <c r="E29" s="25" t="s">
        <v>116</v>
      </c>
      <c r="F29" s="25" t="s">
        <v>117</v>
      </c>
      <c r="G29" s="26">
        <f t="shared" ref="G29:G40" si="6">SUM(H29:K29)</f>
        <v>98</v>
      </c>
      <c r="H29" s="26">
        <v>98</v>
      </c>
      <c r="I29" s="26"/>
      <c r="J29" s="26"/>
      <c r="K29" s="26"/>
      <c r="L29" s="78">
        <v>98</v>
      </c>
      <c r="M29" s="79">
        <v>155</v>
      </c>
      <c r="N29" s="79">
        <v>562</v>
      </c>
      <c r="O29" s="80">
        <v>2782</v>
      </c>
      <c r="P29" s="81" t="s">
        <v>118</v>
      </c>
      <c r="Q29" s="81" t="s">
        <v>119</v>
      </c>
      <c r="R29" s="42" t="s">
        <v>128</v>
      </c>
      <c r="S29" s="107" t="s">
        <v>116</v>
      </c>
      <c r="T29" s="25"/>
      <c r="U29" s="25"/>
    </row>
    <row r="30" s="2" customFormat="1" ht="105.95" customHeight="1" spans="1:21">
      <c r="A30" s="25">
        <v>4</v>
      </c>
      <c r="B30" s="42" t="s">
        <v>129</v>
      </c>
      <c r="C30" s="25" t="s">
        <v>130</v>
      </c>
      <c r="D30" s="42" t="s">
        <v>131</v>
      </c>
      <c r="E30" s="25" t="s">
        <v>116</v>
      </c>
      <c r="F30" s="25" t="s">
        <v>117</v>
      </c>
      <c r="G30" s="26">
        <f t="shared" si="6"/>
        <v>40</v>
      </c>
      <c r="H30" s="26">
        <v>40</v>
      </c>
      <c r="I30" s="26">
        <v>0</v>
      </c>
      <c r="J30" s="26">
        <v>0</v>
      </c>
      <c r="K30" s="26">
        <v>0</v>
      </c>
      <c r="L30" s="78">
        <v>40</v>
      </c>
      <c r="M30" s="79">
        <v>131</v>
      </c>
      <c r="N30" s="79">
        <v>447</v>
      </c>
      <c r="O30" s="80">
        <v>2260</v>
      </c>
      <c r="P30" s="81" t="s">
        <v>118</v>
      </c>
      <c r="Q30" s="81" t="s">
        <v>119</v>
      </c>
      <c r="R30" s="42" t="s">
        <v>132</v>
      </c>
      <c r="S30" s="107" t="s">
        <v>116</v>
      </c>
      <c r="T30" s="25"/>
      <c r="U30" s="25"/>
    </row>
    <row r="31" s="2" customFormat="1" ht="125.1" customHeight="1" spans="1:21">
      <c r="A31" s="25">
        <v>5</v>
      </c>
      <c r="B31" s="42" t="s">
        <v>133</v>
      </c>
      <c r="C31" s="25" t="s">
        <v>134</v>
      </c>
      <c r="D31" s="42" t="s">
        <v>135</v>
      </c>
      <c r="E31" s="25" t="s">
        <v>116</v>
      </c>
      <c r="F31" s="25" t="s">
        <v>117</v>
      </c>
      <c r="G31" s="26">
        <f t="shared" si="6"/>
        <v>26</v>
      </c>
      <c r="H31" s="26">
        <v>26</v>
      </c>
      <c r="I31" s="26">
        <v>0</v>
      </c>
      <c r="J31" s="26">
        <v>0</v>
      </c>
      <c r="K31" s="26">
        <v>0</v>
      </c>
      <c r="L31" s="78">
        <v>24.75</v>
      </c>
      <c r="M31" s="82">
        <v>47</v>
      </c>
      <c r="N31" s="82">
        <v>124</v>
      </c>
      <c r="O31" s="80">
        <v>783</v>
      </c>
      <c r="P31" s="81" t="s">
        <v>118</v>
      </c>
      <c r="Q31" s="81" t="s">
        <v>119</v>
      </c>
      <c r="R31" s="42" t="s">
        <v>136</v>
      </c>
      <c r="S31" s="107" t="s">
        <v>116</v>
      </c>
      <c r="T31" s="25"/>
      <c r="U31" s="25"/>
    </row>
    <row r="32" s="2" customFormat="1" ht="98.1" customHeight="1" spans="1:21">
      <c r="A32" s="25">
        <v>6</v>
      </c>
      <c r="B32" s="42" t="s">
        <v>137</v>
      </c>
      <c r="C32" s="25" t="s">
        <v>138</v>
      </c>
      <c r="D32" s="42" t="s">
        <v>139</v>
      </c>
      <c r="E32" s="25" t="s">
        <v>116</v>
      </c>
      <c r="F32" s="25" t="s">
        <v>117</v>
      </c>
      <c r="G32" s="26">
        <f t="shared" si="6"/>
        <v>140</v>
      </c>
      <c r="H32" s="26">
        <v>140</v>
      </c>
      <c r="I32" s="26">
        <v>0</v>
      </c>
      <c r="J32" s="26">
        <v>0</v>
      </c>
      <c r="K32" s="26">
        <v>0</v>
      </c>
      <c r="L32" s="78">
        <v>129.72</v>
      </c>
      <c r="M32" s="79">
        <v>35</v>
      </c>
      <c r="N32" s="79">
        <v>89</v>
      </c>
      <c r="O32" s="80">
        <v>1200</v>
      </c>
      <c r="P32" s="81" t="s">
        <v>118</v>
      </c>
      <c r="Q32" s="81" t="s">
        <v>119</v>
      </c>
      <c r="R32" s="42" t="s">
        <v>140</v>
      </c>
      <c r="S32" s="107" t="s">
        <v>116</v>
      </c>
      <c r="T32" s="25"/>
      <c r="U32" s="25"/>
    </row>
    <row r="33" s="2" customFormat="1" ht="117.95" customHeight="1" spans="1:21">
      <c r="A33" s="25">
        <v>7</v>
      </c>
      <c r="B33" s="42" t="s">
        <v>141</v>
      </c>
      <c r="C33" s="25" t="s">
        <v>142</v>
      </c>
      <c r="D33" s="42" t="s">
        <v>143</v>
      </c>
      <c r="E33" s="25" t="s">
        <v>116</v>
      </c>
      <c r="F33" s="25" t="s">
        <v>117</v>
      </c>
      <c r="G33" s="26">
        <f t="shared" si="6"/>
        <v>70</v>
      </c>
      <c r="H33" s="26">
        <v>70</v>
      </c>
      <c r="I33" s="26">
        <v>0</v>
      </c>
      <c r="J33" s="26">
        <v>0</v>
      </c>
      <c r="K33" s="26">
        <v>0</v>
      </c>
      <c r="L33" s="78">
        <v>67</v>
      </c>
      <c r="M33" s="79">
        <v>137</v>
      </c>
      <c r="N33" s="79">
        <v>439</v>
      </c>
      <c r="O33" s="80">
        <v>1997</v>
      </c>
      <c r="P33" s="81" t="s">
        <v>118</v>
      </c>
      <c r="Q33" s="81" t="s">
        <v>119</v>
      </c>
      <c r="R33" s="42" t="s">
        <v>144</v>
      </c>
      <c r="S33" s="107" t="s">
        <v>116</v>
      </c>
      <c r="T33" s="25"/>
      <c r="U33" s="25"/>
    </row>
    <row r="34" s="2" customFormat="1" ht="137.1" customHeight="1" spans="1:21">
      <c r="A34" s="25">
        <v>8</v>
      </c>
      <c r="B34" s="42" t="s">
        <v>145</v>
      </c>
      <c r="C34" s="25" t="s">
        <v>146</v>
      </c>
      <c r="D34" s="42" t="s">
        <v>147</v>
      </c>
      <c r="E34" s="25" t="s">
        <v>116</v>
      </c>
      <c r="F34" s="25" t="s">
        <v>117</v>
      </c>
      <c r="G34" s="26">
        <v>35</v>
      </c>
      <c r="H34" s="26">
        <v>21</v>
      </c>
      <c r="I34" s="26">
        <v>0</v>
      </c>
      <c r="J34" s="26">
        <v>0</v>
      </c>
      <c r="K34" s="26">
        <v>0</v>
      </c>
      <c r="L34" s="78">
        <v>28</v>
      </c>
      <c r="M34" s="79">
        <v>86</v>
      </c>
      <c r="N34" s="79">
        <v>257</v>
      </c>
      <c r="O34" s="80">
        <v>957</v>
      </c>
      <c r="P34" s="81" t="s">
        <v>118</v>
      </c>
      <c r="Q34" s="81" t="s">
        <v>119</v>
      </c>
      <c r="R34" s="42" t="s">
        <v>148</v>
      </c>
      <c r="S34" s="107" t="s">
        <v>116</v>
      </c>
      <c r="T34" s="25"/>
      <c r="U34" s="25"/>
    </row>
    <row r="35" s="2" customFormat="1" ht="159.95" customHeight="1" spans="1:21">
      <c r="A35" s="25">
        <v>9</v>
      </c>
      <c r="B35" s="42" t="s">
        <v>149</v>
      </c>
      <c r="C35" s="25" t="s">
        <v>96</v>
      </c>
      <c r="D35" s="42" t="s">
        <v>150</v>
      </c>
      <c r="E35" s="25" t="s">
        <v>116</v>
      </c>
      <c r="F35" s="25" t="s">
        <v>117</v>
      </c>
      <c r="G35" s="26">
        <f t="shared" si="6"/>
        <v>22</v>
      </c>
      <c r="H35" s="26">
        <v>22</v>
      </c>
      <c r="I35" s="26">
        <v>0</v>
      </c>
      <c r="J35" s="26">
        <v>0</v>
      </c>
      <c r="K35" s="26">
        <v>0</v>
      </c>
      <c r="L35" s="78">
        <v>17.97</v>
      </c>
      <c r="M35" s="79">
        <v>85</v>
      </c>
      <c r="N35" s="79">
        <v>236</v>
      </c>
      <c r="O35" s="80">
        <v>1343</v>
      </c>
      <c r="P35" s="81" t="s">
        <v>118</v>
      </c>
      <c r="Q35" s="81" t="s">
        <v>119</v>
      </c>
      <c r="R35" s="42" t="s">
        <v>151</v>
      </c>
      <c r="S35" s="107" t="s">
        <v>116</v>
      </c>
      <c r="T35" s="25"/>
      <c r="U35" s="25"/>
    </row>
    <row r="36" s="2" customFormat="1" ht="147.95" customHeight="1" spans="1:21">
      <c r="A36" s="25">
        <v>10</v>
      </c>
      <c r="B36" s="42" t="s">
        <v>152</v>
      </c>
      <c r="C36" s="25" t="s">
        <v>153</v>
      </c>
      <c r="D36" s="42" t="s">
        <v>154</v>
      </c>
      <c r="E36" s="25" t="s">
        <v>116</v>
      </c>
      <c r="F36" s="25" t="s">
        <v>117</v>
      </c>
      <c r="G36" s="26">
        <v>21</v>
      </c>
      <c r="H36" s="26">
        <v>35</v>
      </c>
      <c r="I36" s="26">
        <v>0</v>
      </c>
      <c r="J36" s="26">
        <v>0</v>
      </c>
      <c r="K36" s="26">
        <v>0</v>
      </c>
      <c r="L36" s="78">
        <v>17</v>
      </c>
      <c r="M36" s="83">
        <v>27</v>
      </c>
      <c r="N36" s="83">
        <v>85</v>
      </c>
      <c r="O36" s="80">
        <v>738</v>
      </c>
      <c r="P36" s="81" t="s">
        <v>118</v>
      </c>
      <c r="Q36" s="81" t="s">
        <v>119</v>
      </c>
      <c r="R36" s="42" t="s">
        <v>155</v>
      </c>
      <c r="S36" s="107" t="s">
        <v>116</v>
      </c>
      <c r="T36" s="25"/>
      <c r="U36" s="25"/>
    </row>
    <row r="37" s="2" customFormat="1" ht="149.1" customHeight="1" spans="1:21">
      <c r="A37" s="25">
        <v>11</v>
      </c>
      <c r="B37" s="42" t="s">
        <v>156</v>
      </c>
      <c r="C37" s="25" t="s">
        <v>157</v>
      </c>
      <c r="D37" s="42" t="s">
        <v>158</v>
      </c>
      <c r="E37" s="25" t="s">
        <v>116</v>
      </c>
      <c r="F37" s="25" t="s">
        <v>117</v>
      </c>
      <c r="G37" s="26">
        <f t="shared" si="6"/>
        <v>37</v>
      </c>
      <c r="H37" s="26">
        <v>37</v>
      </c>
      <c r="I37" s="26">
        <v>0</v>
      </c>
      <c r="J37" s="26">
        <v>0</v>
      </c>
      <c r="K37" s="26">
        <v>0</v>
      </c>
      <c r="L37" s="78">
        <v>30.36</v>
      </c>
      <c r="M37" s="83">
        <v>29</v>
      </c>
      <c r="N37" s="83">
        <v>98</v>
      </c>
      <c r="O37" s="80">
        <v>763</v>
      </c>
      <c r="P37" s="81" t="s">
        <v>118</v>
      </c>
      <c r="Q37" s="81" t="s">
        <v>119</v>
      </c>
      <c r="R37" s="42" t="s">
        <v>159</v>
      </c>
      <c r="S37" s="107" t="s">
        <v>116</v>
      </c>
      <c r="T37" s="25"/>
      <c r="U37" s="25"/>
    </row>
    <row r="38" s="2" customFormat="1" ht="143.1" customHeight="1" spans="1:21">
      <c r="A38" s="25">
        <v>12</v>
      </c>
      <c r="B38" s="42" t="s">
        <v>160</v>
      </c>
      <c r="C38" s="25" t="s">
        <v>161</v>
      </c>
      <c r="D38" s="42" t="s">
        <v>162</v>
      </c>
      <c r="E38" s="25" t="s">
        <v>116</v>
      </c>
      <c r="F38" s="25" t="s">
        <v>117</v>
      </c>
      <c r="G38" s="26">
        <f t="shared" si="6"/>
        <v>100</v>
      </c>
      <c r="H38" s="26">
        <v>0</v>
      </c>
      <c r="I38" s="26">
        <v>0</v>
      </c>
      <c r="J38" s="26">
        <v>0</v>
      </c>
      <c r="K38" s="26">
        <v>100</v>
      </c>
      <c r="L38" s="78">
        <v>99.5</v>
      </c>
      <c r="M38" s="79">
        <v>55</v>
      </c>
      <c r="N38" s="79">
        <v>182</v>
      </c>
      <c r="O38" s="80">
        <v>596</v>
      </c>
      <c r="P38" s="81" t="s">
        <v>118</v>
      </c>
      <c r="Q38" s="81" t="s">
        <v>119</v>
      </c>
      <c r="R38" s="42" t="s">
        <v>163</v>
      </c>
      <c r="S38" s="107" t="s">
        <v>116</v>
      </c>
      <c r="T38" s="25"/>
      <c r="U38" s="25"/>
    </row>
    <row r="39" s="2" customFormat="1" ht="117" customHeight="1" spans="1:21">
      <c r="A39" s="25">
        <v>13</v>
      </c>
      <c r="B39" s="42" t="s">
        <v>164</v>
      </c>
      <c r="C39" s="25" t="s">
        <v>165</v>
      </c>
      <c r="D39" s="42" t="s">
        <v>166</v>
      </c>
      <c r="E39" s="25" t="s">
        <v>116</v>
      </c>
      <c r="F39" s="25" t="s">
        <v>117</v>
      </c>
      <c r="G39" s="26">
        <f t="shared" si="6"/>
        <v>13</v>
      </c>
      <c r="H39" s="26">
        <v>13</v>
      </c>
      <c r="I39" s="26">
        <v>0</v>
      </c>
      <c r="J39" s="26">
        <v>0</v>
      </c>
      <c r="K39" s="26">
        <v>0</v>
      </c>
      <c r="L39" s="78">
        <v>11</v>
      </c>
      <c r="M39" s="79">
        <v>56</v>
      </c>
      <c r="N39" s="79">
        <v>198</v>
      </c>
      <c r="O39" s="80">
        <v>1268</v>
      </c>
      <c r="P39" s="81" t="s">
        <v>118</v>
      </c>
      <c r="Q39" s="81" t="s">
        <v>119</v>
      </c>
      <c r="R39" s="42" t="s">
        <v>167</v>
      </c>
      <c r="S39" s="107" t="s">
        <v>116</v>
      </c>
      <c r="T39" s="25"/>
      <c r="U39" s="25"/>
    </row>
    <row r="40" s="2" customFormat="1" ht="42.75" customHeight="1" spans="1:21">
      <c r="A40" s="23" t="s">
        <v>168</v>
      </c>
      <c r="B40" s="24"/>
      <c r="C40" s="24"/>
      <c r="D40" s="24"/>
      <c r="E40" s="24"/>
      <c r="F40" s="25"/>
      <c r="G40" s="43">
        <f t="shared" si="6"/>
        <v>360.25</v>
      </c>
      <c r="H40" s="43">
        <f>SUM(H41:H60)</f>
        <v>0</v>
      </c>
      <c r="I40" s="43">
        <f>SUM(I41:I60)</f>
        <v>0</v>
      </c>
      <c r="J40" s="43">
        <f>SUM(J41:J60)</f>
        <v>360.25</v>
      </c>
      <c r="K40" s="43">
        <f>SUM(K41:K60)</f>
        <v>0</v>
      </c>
      <c r="L40" s="43">
        <f>SUM(L41:L60)</f>
        <v>317.98</v>
      </c>
      <c r="M40" s="84"/>
      <c r="N40" s="84"/>
      <c r="O40" s="84"/>
      <c r="P40" s="84"/>
      <c r="Q40" s="84"/>
      <c r="R40" s="42"/>
      <c r="S40" s="25"/>
      <c r="T40" s="25"/>
      <c r="U40" s="25"/>
    </row>
    <row r="41" s="3" customFormat="1" ht="29.25" customHeight="1" spans="1:21">
      <c r="A41" s="25">
        <v>1</v>
      </c>
      <c r="B41" s="25" t="s">
        <v>169</v>
      </c>
      <c r="C41" s="25" t="s">
        <v>170</v>
      </c>
      <c r="D41" s="25" t="s">
        <v>171</v>
      </c>
      <c r="E41" s="44" t="s">
        <v>30</v>
      </c>
      <c r="F41" s="44" t="s">
        <v>172</v>
      </c>
      <c r="G41" s="45">
        <f>H41+I41+J41</f>
        <v>127.9</v>
      </c>
      <c r="H41" s="45"/>
      <c r="I41" s="41"/>
      <c r="J41" s="85">
        <v>127.9</v>
      </c>
      <c r="K41" s="52"/>
      <c r="L41" s="86">
        <v>112.86</v>
      </c>
      <c r="M41" s="87">
        <v>46</v>
      </c>
      <c r="N41" s="87">
        <v>130</v>
      </c>
      <c r="O41" s="87">
        <v>1800</v>
      </c>
      <c r="P41" s="87" t="s">
        <v>173</v>
      </c>
      <c r="Q41" s="87" t="s">
        <v>174</v>
      </c>
      <c r="R41" s="108" t="s">
        <v>175</v>
      </c>
      <c r="S41" s="44" t="s">
        <v>176</v>
      </c>
      <c r="T41" s="109"/>
      <c r="U41" s="110"/>
    </row>
    <row r="42" s="3" customFormat="1" ht="29.25" customHeight="1" spans="1:21">
      <c r="A42" s="25"/>
      <c r="B42" s="25"/>
      <c r="C42" s="25" t="s">
        <v>177</v>
      </c>
      <c r="D42" s="25" t="s">
        <v>178</v>
      </c>
      <c r="E42" s="44"/>
      <c r="F42" s="44"/>
      <c r="G42" s="45"/>
      <c r="H42" s="45"/>
      <c r="I42" s="41"/>
      <c r="J42" s="85"/>
      <c r="K42" s="55"/>
      <c r="L42" s="88"/>
      <c r="M42" s="89"/>
      <c r="N42" s="89"/>
      <c r="O42" s="89"/>
      <c r="P42" s="89"/>
      <c r="Q42" s="89"/>
      <c r="R42" s="111"/>
      <c r="S42" s="44"/>
      <c r="T42" s="112"/>
      <c r="U42" s="113"/>
    </row>
    <row r="43" s="3" customFormat="1" ht="29.25" customHeight="1" spans="1:21">
      <c r="A43" s="25"/>
      <c r="B43" s="25"/>
      <c r="C43" s="25" t="s">
        <v>28</v>
      </c>
      <c r="D43" s="46" t="s">
        <v>179</v>
      </c>
      <c r="E43" s="44"/>
      <c r="F43" s="44"/>
      <c r="G43" s="45"/>
      <c r="H43" s="45"/>
      <c r="I43" s="41"/>
      <c r="J43" s="85"/>
      <c r="K43" s="55"/>
      <c r="L43" s="88"/>
      <c r="M43" s="89"/>
      <c r="N43" s="89"/>
      <c r="O43" s="89"/>
      <c r="P43" s="89"/>
      <c r="Q43" s="89"/>
      <c r="R43" s="111"/>
      <c r="S43" s="44"/>
      <c r="T43" s="112"/>
      <c r="U43" s="113"/>
    </row>
    <row r="44" s="3" customFormat="1" ht="56.25" customHeight="1" spans="1:21">
      <c r="A44" s="25"/>
      <c r="B44" s="25"/>
      <c r="C44" s="25" t="s">
        <v>130</v>
      </c>
      <c r="D44" s="47" t="s">
        <v>180</v>
      </c>
      <c r="E44" s="44"/>
      <c r="F44" s="44"/>
      <c r="G44" s="45"/>
      <c r="H44" s="45"/>
      <c r="I44" s="41"/>
      <c r="J44" s="85"/>
      <c r="K44" s="55"/>
      <c r="L44" s="88"/>
      <c r="M44" s="89"/>
      <c r="N44" s="89"/>
      <c r="O44" s="89"/>
      <c r="P44" s="89"/>
      <c r="Q44" s="89"/>
      <c r="R44" s="111"/>
      <c r="S44" s="44"/>
      <c r="T44" s="112"/>
      <c r="U44" s="113"/>
    </row>
    <row r="45" s="3" customFormat="1" ht="72" customHeight="1" spans="1:21">
      <c r="A45" s="25"/>
      <c r="B45" s="25"/>
      <c r="C45" s="25" t="s">
        <v>181</v>
      </c>
      <c r="D45" s="47" t="s">
        <v>182</v>
      </c>
      <c r="E45" s="44"/>
      <c r="F45" s="44"/>
      <c r="G45" s="45"/>
      <c r="H45" s="45"/>
      <c r="I45" s="41"/>
      <c r="J45" s="85"/>
      <c r="K45" s="55"/>
      <c r="L45" s="88"/>
      <c r="M45" s="89"/>
      <c r="N45" s="89"/>
      <c r="O45" s="89"/>
      <c r="P45" s="89"/>
      <c r="Q45" s="89"/>
      <c r="R45" s="111"/>
      <c r="S45" s="44"/>
      <c r="T45" s="112"/>
      <c r="U45" s="113"/>
    </row>
    <row r="46" s="3" customFormat="1" ht="50.25" customHeight="1" spans="1:21">
      <c r="A46" s="25"/>
      <c r="B46" s="25"/>
      <c r="C46" s="25" t="s">
        <v>183</v>
      </c>
      <c r="D46" s="47" t="s">
        <v>184</v>
      </c>
      <c r="E46" s="44"/>
      <c r="F46" s="44"/>
      <c r="G46" s="45"/>
      <c r="H46" s="45"/>
      <c r="I46" s="41"/>
      <c r="J46" s="85"/>
      <c r="K46" s="55"/>
      <c r="L46" s="88"/>
      <c r="M46" s="89"/>
      <c r="N46" s="89"/>
      <c r="O46" s="89"/>
      <c r="P46" s="89"/>
      <c r="Q46" s="89"/>
      <c r="R46" s="111"/>
      <c r="S46" s="44"/>
      <c r="T46" s="112"/>
      <c r="U46" s="113"/>
    </row>
    <row r="47" s="3" customFormat="1" ht="114" customHeight="1" spans="1:21">
      <c r="A47" s="25"/>
      <c r="B47" s="25"/>
      <c r="C47" s="25" t="s">
        <v>185</v>
      </c>
      <c r="D47" s="47" t="s">
        <v>186</v>
      </c>
      <c r="E47" s="44"/>
      <c r="F47" s="44"/>
      <c r="G47" s="45"/>
      <c r="H47" s="45"/>
      <c r="I47" s="41"/>
      <c r="J47" s="85"/>
      <c r="K47" s="55"/>
      <c r="L47" s="88"/>
      <c r="M47" s="89"/>
      <c r="N47" s="89"/>
      <c r="O47" s="89"/>
      <c r="P47" s="89"/>
      <c r="Q47" s="89"/>
      <c r="R47" s="111"/>
      <c r="S47" s="44"/>
      <c r="T47" s="112"/>
      <c r="U47" s="113"/>
    </row>
    <row r="48" s="3" customFormat="1" ht="111.75" customHeight="1" spans="1:21">
      <c r="A48" s="25"/>
      <c r="B48" s="25"/>
      <c r="C48" s="25" t="s">
        <v>187</v>
      </c>
      <c r="D48" s="47" t="s">
        <v>188</v>
      </c>
      <c r="E48" s="44"/>
      <c r="F48" s="44"/>
      <c r="G48" s="45"/>
      <c r="H48" s="45"/>
      <c r="I48" s="41"/>
      <c r="J48" s="85"/>
      <c r="K48" s="55"/>
      <c r="L48" s="88"/>
      <c r="M48" s="89"/>
      <c r="N48" s="89"/>
      <c r="O48" s="89"/>
      <c r="P48" s="89"/>
      <c r="Q48" s="89"/>
      <c r="R48" s="111"/>
      <c r="S48" s="44"/>
      <c r="T48" s="112"/>
      <c r="U48" s="113"/>
    </row>
    <row r="49" s="3" customFormat="1" ht="71.25" customHeight="1" spans="1:21">
      <c r="A49" s="25"/>
      <c r="B49" s="25"/>
      <c r="C49" s="25" t="s">
        <v>189</v>
      </c>
      <c r="D49" s="47" t="s">
        <v>190</v>
      </c>
      <c r="E49" s="44"/>
      <c r="F49" s="44"/>
      <c r="G49" s="45"/>
      <c r="H49" s="45"/>
      <c r="I49" s="41"/>
      <c r="J49" s="85"/>
      <c r="K49" s="55"/>
      <c r="L49" s="88"/>
      <c r="M49" s="89"/>
      <c r="N49" s="89"/>
      <c r="O49" s="89"/>
      <c r="P49" s="89"/>
      <c r="Q49" s="89"/>
      <c r="R49" s="111"/>
      <c r="S49" s="44"/>
      <c r="T49" s="112"/>
      <c r="U49" s="113"/>
    </row>
    <row r="50" s="3" customFormat="1" ht="71.25" customHeight="1" spans="1:21">
      <c r="A50" s="25"/>
      <c r="B50" s="25"/>
      <c r="C50" s="25" t="s">
        <v>191</v>
      </c>
      <c r="D50" s="47" t="s">
        <v>190</v>
      </c>
      <c r="E50" s="44"/>
      <c r="F50" s="44"/>
      <c r="G50" s="45"/>
      <c r="H50" s="45"/>
      <c r="I50" s="41"/>
      <c r="J50" s="85"/>
      <c r="K50" s="55"/>
      <c r="L50" s="88"/>
      <c r="M50" s="89"/>
      <c r="N50" s="89"/>
      <c r="O50" s="89"/>
      <c r="P50" s="89"/>
      <c r="Q50" s="89"/>
      <c r="R50" s="111"/>
      <c r="S50" s="44"/>
      <c r="T50" s="112"/>
      <c r="U50" s="113"/>
    </row>
    <row r="51" s="3" customFormat="1" ht="75.75" customHeight="1" spans="1:21">
      <c r="A51" s="25"/>
      <c r="B51" s="25"/>
      <c r="C51" s="25" t="s">
        <v>192</v>
      </c>
      <c r="D51" s="47" t="s">
        <v>193</v>
      </c>
      <c r="E51" s="44"/>
      <c r="F51" s="44"/>
      <c r="G51" s="45"/>
      <c r="H51" s="45"/>
      <c r="I51" s="41"/>
      <c r="J51" s="85"/>
      <c r="K51" s="58"/>
      <c r="L51" s="90"/>
      <c r="M51" s="91"/>
      <c r="N51" s="91"/>
      <c r="O51" s="91"/>
      <c r="P51" s="91"/>
      <c r="Q51" s="91"/>
      <c r="R51" s="114"/>
      <c r="S51" s="44"/>
      <c r="T51" s="115"/>
      <c r="U51" s="116"/>
    </row>
    <row r="52" s="3" customFormat="1" ht="99.75" customHeight="1" spans="1:21">
      <c r="A52" s="48">
        <v>2</v>
      </c>
      <c r="B52" s="49" t="s">
        <v>194</v>
      </c>
      <c r="C52" s="25" t="s">
        <v>195</v>
      </c>
      <c r="D52" s="50" t="s">
        <v>196</v>
      </c>
      <c r="E52" s="48" t="s">
        <v>30</v>
      </c>
      <c r="F52" s="51" t="s">
        <v>172</v>
      </c>
      <c r="G52" s="52" t="s">
        <v>197</v>
      </c>
      <c r="H52" s="45"/>
      <c r="I52" s="45"/>
      <c r="J52" s="45">
        <v>232.35</v>
      </c>
      <c r="K52" s="45"/>
      <c r="L52" s="86">
        <v>205.12</v>
      </c>
      <c r="M52" s="87">
        <v>42</v>
      </c>
      <c r="N52" s="87">
        <v>116</v>
      </c>
      <c r="O52" s="87">
        <v>2053</v>
      </c>
      <c r="P52" s="87" t="s">
        <v>198</v>
      </c>
      <c r="Q52" s="87"/>
      <c r="R52" s="117" t="s">
        <v>199</v>
      </c>
      <c r="S52" s="48" t="s">
        <v>176</v>
      </c>
      <c r="T52" s="118"/>
      <c r="U52" s="119"/>
    </row>
    <row r="53" s="3" customFormat="1" ht="86.25" customHeight="1" spans="1:21">
      <c r="A53" s="48"/>
      <c r="B53" s="53"/>
      <c r="C53" s="25" t="s">
        <v>200</v>
      </c>
      <c r="D53" s="50" t="s">
        <v>201</v>
      </c>
      <c r="E53" s="48"/>
      <c r="F53" s="54"/>
      <c r="G53" s="55"/>
      <c r="H53" s="45"/>
      <c r="I53" s="45"/>
      <c r="J53" s="45"/>
      <c r="K53" s="45"/>
      <c r="L53" s="88"/>
      <c r="M53" s="89"/>
      <c r="N53" s="89"/>
      <c r="O53" s="89"/>
      <c r="P53" s="92"/>
      <c r="Q53" s="89"/>
      <c r="R53" s="120"/>
      <c r="S53" s="48"/>
      <c r="T53" s="112"/>
      <c r="U53" s="113"/>
    </row>
    <row r="54" s="3" customFormat="1" ht="60.75" customHeight="1" spans="1:21">
      <c r="A54" s="48"/>
      <c r="B54" s="53"/>
      <c r="C54" s="25" t="s">
        <v>202</v>
      </c>
      <c r="D54" s="50" t="s">
        <v>203</v>
      </c>
      <c r="E54" s="48"/>
      <c r="F54" s="54"/>
      <c r="G54" s="55"/>
      <c r="H54" s="45"/>
      <c r="I54" s="45"/>
      <c r="J54" s="45"/>
      <c r="K54" s="45"/>
      <c r="L54" s="88"/>
      <c r="M54" s="89"/>
      <c r="N54" s="89"/>
      <c r="O54" s="89"/>
      <c r="P54" s="92"/>
      <c r="Q54" s="89"/>
      <c r="R54" s="120"/>
      <c r="S54" s="48"/>
      <c r="T54" s="112"/>
      <c r="U54" s="113"/>
    </row>
    <row r="55" s="3" customFormat="1" ht="57.75" customHeight="1" spans="1:21">
      <c r="A55" s="48"/>
      <c r="B55" s="53"/>
      <c r="C55" s="25" t="s">
        <v>165</v>
      </c>
      <c r="D55" s="50" t="s">
        <v>204</v>
      </c>
      <c r="E55" s="48"/>
      <c r="F55" s="54"/>
      <c r="G55" s="55"/>
      <c r="H55" s="45"/>
      <c r="I55" s="45"/>
      <c r="J55" s="45"/>
      <c r="K55" s="45"/>
      <c r="L55" s="88"/>
      <c r="M55" s="89"/>
      <c r="N55" s="89"/>
      <c r="O55" s="89"/>
      <c r="P55" s="92"/>
      <c r="Q55" s="89"/>
      <c r="R55" s="120"/>
      <c r="S55" s="48"/>
      <c r="T55" s="112"/>
      <c r="U55" s="113"/>
    </row>
    <row r="56" s="3" customFormat="1" ht="84" customHeight="1" spans="1:21">
      <c r="A56" s="48"/>
      <c r="B56" s="53"/>
      <c r="C56" s="25" t="s">
        <v>205</v>
      </c>
      <c r="D56" s="50" t="s">
        <v>206</v>
      </c>
      <c r="E56" s="48"/>
      <c r="F56" s="54"/>
      <c r="G56" s="55"/>
      <c r="H56" s="45"/>
      <c r="I56" s="45"/>
      <c r="J56" s="45"/>
      <c r="K56" s="45"/>
      <c r="L56" s="93"/>
      <c r="M56" s="94"/>
      <c r="N56" s="94"/>
      <c r="O56" s="94"/>
      <c r="P56" s="92"/>
      <c r="Q56" s="89" t="s">
        <v>207</v>
      </c>
      <c r="R56" s="120"/>
      <c r="S56" s="48"/>
      <c r="T56" s="112"/>
      <c r="U56" s="113"/>
    </row>
    <row r="57" s="3" customFormat="1" ht="128.25" customHeight="1" spans="1:21">
      <c r="A57" s="48"/>
      <c r="B57" s="53"/>
      <c r="C57" s="25" t="s">
        <v>208</v>
      </c>
      <c r="D57" s="50" t="s">
        <v>209</v>
      </c>
      <c r="E57" s="48"/>
      <c r="F57" s="54"/>
      <c r="G57" s="55"/>
      <c r="H57" s="45"/>
      <c r="I57" s="45"/>
      <c r="J57" s="45"/>
      <c r="K57" s="45"/>
      <c r="L57" s="88"/>
      <c r="M57" s="89"/>
      <c r="N57" s="89"/>
      <c r="O57" s="89"/>
      <c r="P57" s="92"/>
      <c r="Q57" s="89"/>
      <c r="R57" s="120"/>
      <c r="S57" s="48"/>
      <c r="T57" s="112"/>
      <c r="U57" s="113"/>
    </row>
    <row r="58" s="3" customFormat="1" ht="51" customHeight="1" spans="1:21">
      <c r="A58" s="48"/>
      <c r="B58" s="53"/>
      <c r="C58" s="25" t="s">
        <v>210</v>
      </c>
      <c r="D58" s="50" t="s">
        <v>211</v>
      </c>
      <c r="E58" s="48"/>
      <c r="F58" s="54"/>
      <c r="G58" s="55"/>
      <c r="H58" s="45"/>
      <c r="I58" s="45"/>
      <c r="J58" s="45"/>
      <c r="K58" s="45"/>
      <c r="L58" s="88"/>
      <c r="M58" s="89"/>
      <c r="N58" s="89"/>
      <c r="O58" s="89"/>
      <c r="P58" s="92"/>
      <c r="Q58" s="89"/>
      <c r="R58" s="120"/>
      <c r="S58" s="48"/>
      <c r="T58" s="112"/>
      <c r="U58" s="113"/>
    </row>
    <row r="59" s="3" customFormat="1" ht="99" customHeight="1" spans="1:21">
      <c r="A59" s="48"/>
      <c r="B59" s="53"/>
      <c r="C59" s="25" t="s">
        <v>212</v>
      </c>
      <c r="D59" s="50" t="s">
        <v>213</v>
      </c>
      <c r="E59" s="48"/>
      <c r="F59" s="54"/>
      <c r="G59" s="55"/>
      <c r="H59" s="45"/>
      <c r="I59" s="45"/>
      <c r="J59" s="45"/>
      <c r="K59" s="45"/>
      <c r="L59" s="88"/>
      <c r="M59" s="89"/>
      <c r="N59" s="89"/>
      <c r="O59" s="89"/>
      <c r="P59" s="92"/>
      <c r="Q59" s="89"/>
      <c r="R59" s="120"/>
      <c r="S59" s="48"/>
      <c r="T59" s="112"/>
      <c r="U59" s="113"/>
    </row>
    <row r="60" s="3" customFormat="1" ht="63" customHeight="1" spans="1:21">
      <c r="A60" s="48"/>
      <c r="B60" s="56"/>
      <c r="C60" s="25" t="s">
        <v>210</v>
      </c>
      <c r="D60" s="50" t="s">
        <v>214</v>
      </c>
      <c r="E60" s="48"/>
      <c r="F60" s="57"/>
      <c r="G60" s="58"/>
      <c r="H60" s="45"/>
      <c r="I60" s="45"/>
      <c r="J60" s="45"/>
      <c r="K60" s="45"/>
      <c r="L60" s="90"/>
      <c r="M60" s="91"/>
      <c r="N60" s="91"/>
      <c r="O60" s="91"/>
      <c r="P60" s="32"/>
      <c r="Q60" s="91"/>
      <c r="R60" s="121"/>
      <c r="S60" s="48"/>
      <c r="T60" s="115"/>
      <c r="U60" s="116"/>
    </row>
    <row r="61" s="3" customFormat="1" ht="96.75" customHeight="1" spans="1:21">
      <c r="A61" s="23" t="s">
        <v>215</v>
      </c>
      <c r="B61" s="24"/>
      <c r="C61" s="24"/>
      <c r="D61" s="24"/>
      <c r="E61" s="24"/>
      <c r="F61" s="12"/>
      <c r="G61" s="41">
        <f>H61+I61+J61+K61</f>
        <v>1104.5</v>
      </c>
      <c r="H61" s="41">
        <f>SUM(H62:H67)</f>
        <v>0</v>
      </c>
      <c r="I61" s="41">
        <f t="shared" ref="I61:L61" si="7">SUM(I62:I67)</f>
        <v>0</v>
      </c>
      <c r="J61" s="41">
        <f t="shared" si="7"/>
        <v>0</v>
      </c>
      <c r="K61" s="41">
        <f t="shared" si="7"/>
        <v>1104.5</v>
      </c>
      <c r="L61" s="41">
        <f t="shared" si="7"/>
        <v>954.44</v>
      </c>
      <c r="M61" s="77"/>
      <c r="N61" s="77"/>
      <c r="O61" s="77"/>
      <c r="P61" s="77"/>
      <c r="Q61" s="77"/>
      <c r="R61" s="106"/>
      <c r="S61" s="12"/>
      <c r="T61" s="12"/>
      <c r="U61" s="12"/>
    </row>
    <row r="62" s="2" customFormat="1" ht="72.95" customHeight="1" spans="1:21">
      <c r="A62" s="46">
        <v>1</v>
      </c>
      <c r="B62" s="25" t="s">
        <v>216</v>
      </c>
      <c r="C62" s="46" t="s">
        <v>96</v>
      </c>
      <c r="D62" s="25" t="s">
        <v>217</v>
      </c>
      <c r="E62" s="25" t="s">
        <v>30</v>
      </c>
      <c r="F62" s="25" t="s">
        <v>218</v>
      </c>
      <c r="G62" s="26">
        <f t="shared" ref="G62:G67" si="8">SUM(H62:K62)</f>
        <v>156</v>
      </c>
      <c r="H62" s="26">
        <v>0</v>
      </c>
      <c r="I62" s="26">
        <v>0</v>
      </c>
      <c r="J62" s="26">
        <v>0</v>
      </c>
      <c r="K62" s="26">
        <v>156</v>
      </c>
      <c r="L62" s="95">
        <v>153.3</v>
      </c>
      <c r="M62" s="96">
        <v>83</v>
      </c>
      <c r="N62" s="96">
        <v>234</v>
      </c>
      <c r="O62" s="96">
        <v>1339</v>
      </c>
      <c r="P62" s="97" t="s">
        <v>219</v>
      </c>
      <c r="Q62" s="97" t="s">
        <v>220</v>
      </c>
      <c r="R62" s="122" t="s">
        <v>221</v>
      </c>
      <c r="S62" s="25" t="s">
        <v>108</v>
      </c>
      <c r="T62" s="123"/>
      <c r="U62" s="124"/>
    </row>
    <row r="63" s="2" customFormat="1" ht="72.95" customHeight="1" spans="1:21">
      <c r="A63" s="46">
        <v>2</v>
      </c>
      <c r="B63" s="25" t="s">
        <v>222</v>
      </c>
      <c r="C63" s="46" t="s">
        <v>223</v>
      </c>
      <c r="D63" s="25" t="s">
        <v>224</v>
      </c>
      <c r="E63" s="25" t="s">
        <v>30</v>
      </c>
      <c r="F63" s="25" t="s">
        <v>218</v>
      </c>
      <c r="G63" s="26">
        <f t="shared" si="8"/>
        <v>195</v>
      </c>
      <c r="H63" s="26">
        <v>0</v>
      </c>
      <c r="I63" s="26">
        <v>0</v>
      </c>
      <c r="J63" s="26">
        <v>0</v>
      </c>
      <c r="K63" s="26">
        <v>195</v>
      </c>
      <c r="L63" s="95">
        <v>216.26</v>
      </c>
      <c r="M63" s="96" t="s">
        <v>225</v>
      </c>
      <c r="N63" s="96" t="s">
        <v>226</v>
      </c>
      <c r="O63" s="96" t="s">
        <v>227</v>
      </c>
      <c r="P63" s="97" t="s">
        <v>219</v>
      </c>
      <c r="Q63" s="97" t="s">
        <v>220</v>
      </c>
      <c r="R63" s="122" t="s">
        <v>228</v>
      </c>
      <c r="S63" s="25" t="s">
        <v>108</v>
      </c>
      <c r="T63" s="123"/>
      <c r="U63" s="124"/>
    </row>
    <row r="64" s="2" customFormat="1" ht="72.95" customHeight="1" spans="1:21">
      <c r="A64" s="46">
        <v>3</v>
      </c>
      <c r="B64" s="25" t="s">
        <v>229</v>
      </c>
      <c r="C64" s="46" t="s">
        <v>230</v>
      </c>
      <c r="D64" s="25" t="s">
        <v>231</v>
      </c>
      <c r="E64" s="25" t="s">
        <v>30</v>
      </c>
      <c r="F64" s="25" t="s">
        <v>218</v>
      </c>
      <c r="G64" s="26">
        <f t="shared" si="8"/>
        <v>149.5</v>
      </c>
      <c r="H64" s="26">
        <v>0</v>
      </c>
      <c r="I64" s="26">
        <v>0</v>
      </c>
      <c r="J64" s="26">
        <v>0</v>
      </c>
      <c r="K64" s="26">
        <v>149.5</v>
      </c>
      <c r="L64" s="95">
        <v>101.32</v>
      </c>
      <c r="M64" s="96" t="s">
        <v>232</v>
      </c>
      <c r="N64" s="96" t="s">
        <v>233</v>
      </c>
      <c r="O64" s="96" t="s">
        <v>234</v>
      </c>
      <c r="P64" s="97" t="s">
        <v>219</v>
      </c>
      <c r="Q64" s="97" t="s">
        <v>220</v>
      </c>
      <c r="R64" s="122" t="s">
        <v>235</v>
      </c>
      <c r="S64" s="25" t="s">
        <v>108</v>
      </c>
      <c r="T64" s="123"/>
      <c r="U64" s="124"/>
    </row>
    <row r="65" s="2" customFormat="1" ht="72.95" customHeight="1" spans="1:21">
      <c r="A65" s="46">
        <v>4</v>
      </c>
      <c r="B65" s="25" t="s">
        <v>236</v>
      </c>
      <c r="C65" s="46" t="s">
        <v>237</v>
      </c>
      <c r="D65" s="25" t="s">
        <v>238</v>
      </c>
      <c r="E65" s="25" t="s">
        <v>30</v>
      </c>
      <c r="F65" s="25" t="s">
        <v>218</v>
      </c>
      <c r="G65" s="26">
        <f t="shared" si="8"/>
        <v>169</v>
      </c>
      <c r="H65" s="26">
        <v>0</v>
      </c>
      <c r="I65" s="26">
        <v>0</v>
      </c>
      <c r="J65" s="26">
        <v>0</v>
      </c>
      <c r="K65" s="26">
        <v>169</v>
      </c>
      <c r="L65" s="95">
        <v>103.07</v>
      </c>
      <c r="M65" s="96" t="s">
        <v>239</v>
      </c>
      <c r="N65" s="96" t="s">
        <v>240</v>
      </c>
      <c r="O65" s="96" t="s">
        <v>241</v>
      </c>
      <c r="P65" s="97" t="s">
        <v>219</v>
      </c>
      <c r="Q65" s="97" t="s">
        <v>220</v>
      </c>
      <c r="R65" s="122" t="s">
        <v>242</v>
      </c>
      <c r="S65" s="25" t="s">
        <v>108</v>
      </c>
      <c r="T65" s="123"/>
      <c r="U65" s="124"/>
    </row>
    <row r="66" s="2" customFormat="1" ht="72.95" customHeight="1" spans="1:21">
      <c r="A66" s="46">
        <v>5</v>
      </c>
      <c r="B66" s="25" t="s">
        <v>243</v>
      </c>
      <c r="C66" s="46" t="s">
        <v>244</v>
      </c>
      <c r="D66" s="25" t="s">
        <v>245</v>
      </c>
      <c r="E66" s="25" t="s">
        <v>30</v>
      </c>
      <c r="F66" s="25" t="s">
        <v>218</v>
      </c>
      <c r="G66" s="26">
        <f t="shared" si="8"/>
        <v>130</v>
      </c>
      <c r="H66" s="26">
        <v>0</v>
      </c>
      <c r="I66" s="26">
        <v>0</v>
      </c>
      <c r="J66" s="26">
        <v>0</v>
      </c>
      <c r="K66" s="26">
        <v>130</v>
      </c>
      <c r="L66" s="95">
        <v>80.16</v>
      </c>
      <c r="M66" s="96" t="s">
        <v>246</v>
      </c>
      <c r="N66" s="96" t="s">
        <v>247</v>
      </c>
      <c r="O66" s="96" t="s">
        <v>248</v>
      </c>
      <c r="P66" s="97" t="s">
        <v>219</v>
      </c>
      <c r="Q66" s="97" t="s">
        <v>220</v>
      </c>
      <c r="R66" s="122" t="s">
        <v>249</v>
      </c>
      <c r="S66" s="25" t="s">
        <v>108</v>
      </c>
      <c r="T66" s="123"/>
      <c r="U66" s="124"/>
    </row>
    <row r="67" s="2" customFormat="1" ht="72.95" customHeight="1" spans="1:21">
      <c r="A67" s="46">
        <v>6</v>
      </c>
      <c r="B67" s="25" t="s">
        <v>250</v>
      </c>
      <c r="C67" s="46" t="s">
        <v>244</v>
      </c>
      <c r="D67" s="25" t="s">
        <v>251</v>
      </c>
      <c r="E67" s="25" t="s">
        <v>30</v>
      </c>
      <c r="F67" s="25" t="s">
        <v>218</v>
      </c>
      <c r="G67" s="26">
        <f t="shared" si="8"/>
        <v>305</v>
      </c>
      <c r="H67" s="26">
        <v>0</v>
      </c>
      <c r="I67" s="26">
        <v>0</v>
      </c>
      <c r="J67" s="26">
        <v>0</v>
      </c>
      <c r="K67" s="26">
        <v>305</v>
      </c>
      <c r="L67" s="95">
        <v>300.33</v>
      </c>
      <c r="M67" s="96" t="s">
        <v>252</v>
      </c>
      <c r="N67" s="96" t="s">
        <v>253</v>
      </c>
      <c r="O67" s="96" t="s">
        <v>254</v>
      </c>
      <c r="P67" s="97" t="s">
        <v>219</v>
      </c>
      <c r="Q67" s="97" t="s">
        <v>220</v>
      </c>
      <c r="R67" s="122" t="s">
        <v>255</v>
      </c>
      <c r="S67" s="25" t="s">
        <v>108</v>
      </c>
      <c r="T67" s="123"/>
      <c r="U67" s="124"/>
    </row>
    <row r="68" customHeight="1" spans="4:19">
      <c r="D68" s="4"/>
      <c r="E68" s="4"/>
      <c r="G68" s="7"/>
      <c r="I68" s="7"/>
      <c r="J68" s="7"/>
      <c r="K68" s="7"/>
      <c r="L68" s="7"/>
      <c r="M68" s="7"/>
      <c r="N68" s="7"/>
      <c r="O68" s="7"/>
      <c r="P68" s="7"/>
      <c r="Q68" s="7"/>
      <c r="R68" s="7"/>
      <c r="S68" s="125"/>
    </row>
  </sheetData>
  <mergeCells count="127">
    <mergeCell ref="A2:U2"/>
    <mergeCell ref="G3:K3"/>
    <mergeCell ref="M3:N3"/>
    <mergeCell ref="A5:C5"/>
    <mergeCell ref="T5:U5"/>
    <mergeCell ref="A6:E6"/>
    <mergeCell ref="T6:U6"/>
    <mergeCell ref="A7:E7"/>
    <mergeCell ref="T7:U7"/>
    <mergeCell ref="T8:U8"/>
    <mergeCell ref="T9:U9"/>
    <mergeCell ref="T12:U12"/>
    <mergeCell ref="T13:U13"/>
    <mergeCell ref="T16:U16"/>
    <mergeCell ref="T17:U17"/>
    <mergeCell ref="T18:U18"/>
    <mergeCell ref="T19:U19"/>
    <mergeCell ref="T20:U20"/>
    <mergeCell ref="T21:U21"/>
    <mergeCell ref="T22:U22"/>
    <mergeCell ref="A23:E23"/>
    <mergeCell ref="T23:U23"/>
    <mergeCell ref="T24:U24"/>
    <mergeCell ref="A25:E25"/>
    <mergeCell ref="T25:U25"/>
    <mergeCell ref="A26:E26"/>
    <mergeCell ref="T26:U26"/>
    <mergeCell ref="T27:U27"/>
    <mergeCell ref="T28:U28"/>
    <mergeCell ref="T29:U29"/>
    <mergeCell ref="T30:U30"/>
    <mergeCell ref="T31:U31"/>
    <mergeCell ref="T32:U32"/>
    <mergeCell ref="T33:U33"/>
    <mergeCell ref="T34:U34"/>
    <mergeCell ref="T35:U35"/>
    <mergeCell ref="T36:U36"/>
    <mergeCell ref="T37:U37"/>
    <mergeCell ref="T38:U38"/>
    <mergeCell ref="T39:U39"/>
    <mergeCell ref="A40:E40"/>
    <mergeCell ref="T40:U40"/>
    <mergeCell ref="A61:E61"/>
    <mergeCell ref="T61:U61"/>
    <mergeCell ref="T62:U62"/>
    <mergeCell ref="T63:U63"/>
    <mergeCell ref="T64:U64"/>
    <mergeCell ref="T65:U65"/>
    <mergeCell ref="T66:U66"/>
    <mergeCell ref="T67:U67"/>
    <mergeCell ref="A3:A4"/>
    <mergeCell ref="A10:A11"/>
    <mergeCell ref="A14:A15"/>
    <mergeCell ref="A41:A51"/>
    <mergeCell ref="A52:A60"/>
    <mergeCell ref="B3:B4"/>
    <mergeCell ref="B10:B11"/>
    <mergeCell ref="B14:B15"/>
    <mergeCell ref="B41:B51"/>
    <mergeCell ref="B52:B60"/>
    <mergeCell ref="C3:C4"/>
    <mergeCell ref="C10:C11"/>
    <mergeCell ref="C14:C15"/>
    <mergeCell ref="D3:D4"/>
    <mergeCell ref="D10:D11"/>
    <mergeCell ref="D14:D15"/>
    <mergeCell ref="E3:E4"/>
    <mergeCell ref="E10:E11"/>
    <mergeCell ref="E14:E15"/>
    <mergeCell ref="E41:E51"/>
    <mergeCell ref="E52:E60"/>
    <mergeCell ref="F3:F4"/>
    <mergeCell ref="F10:F11"/>
    <mergeCell ref="F14:F15"/>
    <mergeCell ref="F41:F51"/>
    <mergeCell ref="F52:F60"/>
    <mergeCell ref="G10:G11"/>
    <mergeCell ref="G14:G15"/>
    <mergeCell ref="G41:G51"/>
    <mergeCell ref="G52:G60"/>
    <mergeCell ref="H10:H11"/>
    <mergeCell ref="H14:H15"/>
    <mergeCell ref="H41:H51"/>
    <mergeCell ref="H52:H60"/>
    <mergeCell ref="I10:I11"/>
    <mergeCell ref="I14:I15"/>
    <mergeCell ref="I41:I51"/>
    <mergeCell ref="I52:I60"/>
    <mergeCell ref="J10:J11"/>
    <mergeCell ref="J14:J15"/>
    <mergeCell ref="J41:J51"/>
    <mergeCell ref="J52:J60"/>
    <mergeCell ref="K10:K11"/>
    <mergeCell ref="K14:K15"/>
    <mergeCell ref="K41:K51"/>
    <mergeCell ref="K52:K60"/>
    <mergeCell ref="L3:L4"/>
    <mergeCell ref="L14:L15"/>
    <mergeCell ref="L41:L51"/>
    <mergeCell ref="L52:L60"/>
    <mergeCell ref="M41:M51"/>
    <mergeCell ref="M52:M60"/>
    <mergeCell ref="N41:N51"/>
    <mergeCell ref="N52:N60"/>
    <mergeCell ref="O3:O4"/>
    <mergeCell ref="O41:O51"/>
    <mergeCell ref="O52:O60"/>
    <mergeCell ref="P3:P4"/>
    <mergeCell ref="P41:P51"/>
    <mergeCell ref="P52:P60"/>
    <mergeCell ref="Q3:Q4"/>
    <mergeCell ref="Q41:Q51"/>
    <mergeCell ref="R3:R4"/>
    <mergeCell ref="R10:R11"/>
    <mergeCell ref="R14:R15"/>
    <mergeCell ref="R41:R51"/>
    <mergeCell ref="R52:R60"/>
    <mergeCell ref="S3:S4"/>
    <mergeCell ref="S10:S11"/>
    <mergeCell ref="S14:S15"/>
    <mergeCell ref="S41:S51"/>
    <mergeCell ref="S52:S60"/>
    <mergeCell ref="T52:U60"/>
    <mergeCell ref="T42:U51"/>
    <mergeCell ref="T10:U11"/>
    <mergeCell ref="T14:U15"/>
    <mergeCell ref="T3:U4"/>
  </mergeCells>
  <printOptions horizontalCentered="1"/>
  <pageMargins left="0.28" right="0.275590551181102" top="0.47" bottom="0.511811023622047" header="0.31496062992126" footer="0.31496062992126"/>
  <pageSetup paperSize="9" scale="55" orientation="landscape"/>
  <headerFooter/>
  <rowBreaks count="2" manualBreakCount="2">
    <brk id="51" max="16383" man="1"/>
    <brk id="60" max="16383" man="1"/>
  </rowBreaks>
  <drawing r:id="rId1"/>
</worksheet>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2020年度专项扶贫资金项目完成情况表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李斌</cp:lastModifiedBy>
  <dcterms:created xsi:type="dcterms:W3CDTF">2006-09-12T19:21:00Z</dcterms:created>
  <cp:lastPrinted>2020-08-13T14:46:00Z</cp:lastPrinted>
  <dcterms:modified xsi:type="dcterms:W3CDTF">2020-11-11T09:28:07Z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2052-11.1.0.10132</vt:lpwstr>
  </property>
</Properties>
</file>