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70" windowHeight="82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Sheet1!$A$6:$S$15</definedName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J15" i="1"/>
  <c r="D13"/>
  <c r="D7"/>
  <c r="E7"/>
  <c r="F7"/>
  <c r="E14"/>
  <c r="E13"/>
  <c r="D8"/>
  <c r="J14"/>
  <c r="J7" s="1"/>
  <c r="J13"/>
  <c r="J12"/>
  <c r="J11"/>
  <c r="J10"/>
  <c r="J9"/>
  <c r="D9"/>
  <c r="N7"/>
  <c r="M7"/>
  <c r="L7"/>
  <c r="K7"/>
  <c r="I7"/>
  <c r="H7"/>
  <c r="G7"/>
</calcChain>
</file>

<file path=xl/sharedStrings.xml><?xml version="1.0" encoding="utf-8"?>
<sst xmlns="http://schemas.openxmlformats.org/spreadsheetml/2006/main" count="49" uniqueCount="38">
  <si>
    <t>附件：</t>
  </si>
  <si>
    <t>2020年第六批统筹整合财政涉农资金分配表</t>
  </si>
  <si>
    <t>单位：万元</t>
  </si>
  <si>
    <t>序号</t>
  </si>
  <si>
    <t>下达资金单位</t>
  </si>
  <si>
    <t>项目类别</t>
  </si>
  <si>
    <t>资金</t>
  </si>
  <si>
    <t>上级对应资金文件</t>
  </si>
  <si>
    <t>功能科目</t>
  </si>
  <si>
    <t>政府经济分类</t>
  </si>
  <si>
    <t>备注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</si>
  <si>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</si>
  <si>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</si>
  <si>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</si>
  <si>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</si>
  <si>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</si>
  <si>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</si>
  <si>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</si>
  <si>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</si>
  <si>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</si>
  <si>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</si>
  <si>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</si>
  <si>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产业类项目</t>
  </si>
  <si>
    <t>铜财农                                     （2020）39号</t>
  </si>
  <si>
    <t>关于下达2020年中央财政专项扶贫资金（发展资金）预算的通知</t>
  </si>
  <si>
    <t>发改局</t>
  </si>
  <si>
    <t>巷道排水渠项目</t>
  </si>
  <si>
    <t>铜财教
（2020）11号</t>
  </si>
  <si>
    <t>关于下达2020年旅游发展基金补助地方项目资金的通知</t>
  </si>
  <si>
    <t>铜财农                                     （2020）4号</t>
  </si>
  <si>
    <t>关于下达2020年省级农业专项（农机化发展）资金预算的通知</t>
  </si>
  <si>
    <t>关于下达2020年中央财政林业发展资金的通知</t>
  </si>
  <si>
    <t>铜财资环
（2020）20号</t>
  </si>
  <si>
    <t>关于下达2020年省级林业改革发展资金预算的通知</t>
  </si>
  <si>
    <t>铜财农                                     （2020）40号</t>
  </si>
  <si>
    <t>关于下达2020年市级第二批财政专项扶贫资金的通知</t>
  </si>
  <si>
    <t>周陵管委会</t>
    <phoneticPr fontId="5" type="noConversion"/>
  </si>
  <si>
    <t>铜财资环
（2020）11号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</si>
</sst>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00000_);[Red]\(0.0000000\)"/>
    <numFmt numFmtId="177" formatCode="0.000_);[Red]\(0.000\)"/>
    <numFmt numFmtId="178" formatCode="0.00_);[Red]\(0.00\)"/>
    <numFmt numFmtId="179" formatCode="0.000_ "/>
  </numFmts>
  <fonts count="9">
    <font>
      <sz val="11"/>
      <color theme="1"/>
      <name val="宋体"/>
      <charset val="134"/>
      <scheme val="minor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4"/>
      <color indexed="8"/>
      <name val="方正小标宋简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0" fontId="5" fillId="0" borderId="6" xfId="17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left" vertical="center" wrapText="1"/>
    </xf>
    <xf numFmtId="0" fontId="5" fillId="0" borderId="6" xfId="17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3">
    <cellStyle name="常规" xfId="0" builtinId="0"/>
    <cellStyle name="常规 10" xfId="5"/>
    <cellStyle name="常规 11" xfId="6"/>
    <cellStyle name="常规 12" xfId="1"/>
    <cellStyle name="常规 13" xfId="7"/>
    <cellStyle name="常规 14" xfId="8"/>
    <cellStyle name="常规 15" xfId="9"/>
    <cellStyle name="常规 16" xfId="3"/>
    <cellStyle name="常规 17" xfId="11"/>
    <cellStyle name="常规 18" xfId="13"/>
    <cellStyle name="常规 19" xfId="15"/>
    <cellStyle name="常规 2" xfId="17"/>
    <cellStyle name="常规 20" xfId="10"/>
    <cellStyle name="常规 21" xfId="4"/>
    <cellStyle name="常规 22" xfId="12"/>
    <cellStyle name="常规 23" xfId="14"/>
    <cellStyle name="常规 24" xfId="16"/>
    <cellStyle name="常规 25" xfId="18"/>
    <cellStyle name="常规 26" xfId="2"/>
    <cellStyle name="常规 27" xfId="19"/>
    <cellStyle name="常规 28" xfId="20"/>
    <cellStyle name="常规 29" xfId="21"/>
    <cellStyle name="常规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zoomScale="90" zoomScaleNormal="90" workbookViewId="0">
      <selection activeCell="L19" sqref="L19"/>
    </sheetView>
  </sheetViews>
  <sheetFormatPr defaultColWidth="9" defaultRowHeight="13.5"/>
  <cols>
    <col min="1" max="1" width="2.875" style="3" customWidth="1"/>
    <col min="2" max="2" width="6.75" style="3" customWidth="1"/>
    <col min="3" max="3" width="8.125" style="3" customWidth="1"/>
    <col min="4" max="4" width="12.875" style="3" customWidth="1"/>
    <col min="5" max="5" width="8.625" style="3" customWidth="1"/>
    <col min="6" max="6" width="8.125" style="3" customWidth="1"/>
    <col min="7" max="7" width="7.125" style="3" customWidth="1"/>
    <col min="8" max="8" width="8" style="3" customWidth="1"/>
    <col min="9" max="9" width="7.375" style="3" customWidth="1"/>
    <col min="10" max="10" width="15" style="3" customWidth="1"/>
    <col min="11" max="11" width="10.375" style="3" customWidth="1"/>
    <col min="12" max="12" width="13.875" style="3" customWidth="1"/>
    <col min="13" max="13" width="6.375" style="3" customWidth="1"/>
    <col min="14" max="14" width="7.375" style="3" customWidth="1"/>
    <col min="15" max="15" width="12.5" style="4" customWidth="1"/>
    <col min="16" max="16" width="31.875" style="3" customWidth="1"/>
    <col min="17" max="17" width="9.5" style="3" customWidth="1"/>
    <col min="18" max="19" width="8" style="3" customWidth="1"/>
    <col min="20" max="20" width="30.75" style="3" customWidth="1"/>
    <col min="21" max="16384" width="9" style="3"/>
  </cols>
  <sheetData>
    <row r="1" spans="1:20" ht="21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0" ht="31.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ht="16.5" customHeight="1">
      <c r="Q3" s="35" t="s">
        <v>2</v>
      </c>
      <c r="R3" s="35"/>
      <c r="S3" s="35"/>
    </row>
    <row r="4" spans="1:20" ht="22.5" customHeight="1">
      <c r="A4" s="27" t="s">
        <v>3</v>
      </c>
      <c r="B4" s="27" t="s">
        <v>4</v>
      </c>
      <c r="C4" s="27" t="s">
        <v>5</v>
      </c>
      <c r="D4" s="36" t="s">
        <v>6</v>
      </c>
      <c r="E4" s="37"/>
      <c r="F4" s="37"/>
      <c r="G4" s="37"/>
      <c r="H4" s="37"/>
      <c r="I4" s="37"/>
      <c r="J4" s="37"/>
      <c r="K4" s="37"/>
      <c r="L4" s="37"/>
      <c r="M4" s="37"/>
      <c r="N4" s="38"/>
      <c r="O4" s="41" t="s">
        <v>7</v>
      </c>
      <c r="P4" s="42"/>
      <c r="Q4" s="27" t="s">
        <v>8</v>
      </c>
      <c r="R4" s="27" t="s">
        <v>9</v>
      </c>
      <c r="S4" s="27" t="s">
        <v>10</v>
      </c>
    </row>
    <row r="5" spans="1:20" ht="22.5" customHeight="1">
      <c r="A5" s="32"/>
      <c r="B5" s="32"/>
      <c r="C5" s="32"/>
      <c r="D5" s="27" t="s">
        <v>11</v>
      </c>
      <c r="E5" s="36" t="s">
        <v>12</v>
      </c>
      <c r="F5" s="37"/>
      <c r="G5" s="37"/>
      <c r="H5" s="37"/>
      <c r="I5" s="38"/>
      <c r="J5" s="36" t="s">
        <v>13</v>
      </c>
      <c r="K5" s="37"/>
      <c r="L5" s="37"/>
      <c r="M5" s="37"/>
      <c r="N5" s="38"/>
      <c r="O5" s="43"/>
      <c r="P5" s="44"/>
      <c r="Q5" s="32"/>
      <c r="R5" s="32"/>
      <c r="S5" s="32"/>
    </row>
    <row r="6" spans="1:20" ht="22.5" customHeight="1">
      <c r="A6" s="28"/>
      <c r="B6" s="28"/>
      <c r="C6" s="28"/>
      <c r="D6" s="28"/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27" t="s">
        <v>19</v>
      </c>
      <c r="P6" s="27" t="s">
        <v>20</v>
      </c>
      <c r="Q6" s="32"/>
      <c r="R6" s="32"/>
      <c r="S6" s="32"/>
    </row>
    <row r="7" spans="1:20" s="1" customFormat="1" ht="32.25" customHeight="1">
      <c r="A7" s="6"/>
      <c r="B7" s="39" t="s">
        <v>11</v>
      </c>
      <c r="C7" s="40"/>
      <c r="D7" s="7">
        <f>J7+E7</f>
        <v>1645.7909999999999</v>
      </c>
      <c r="E7" s="8">
        <f>SUM(E8:E15)</f>
        <v>967</v>
      </c>
      <c r="F7" s="8">
        <f>SUM(F8:F15)</f>
        <v>853</v>
      </c>
      <c r="G7" s="8">
        <f>SUM(G9:G15)</f>
        <v>0</v>
      </c>
      <c r="H7" s="8">
        <f>SUM(H9:H15)</f>
        <v>114</v>
      </c>
      <c r="I7" s="8">
        <f>SUM(I9:I15)</f>
        <v>0</v>
      </c>
      <c r="J7" s="11">
        <f>SUM(J8:J15)</f>
        <v>678.79099999999994</v>
      </c>
      <c r="K7" s="8">
        <f>SUM(K8:K15)</f>
        <v>128.6</v>
      </c>
      <c r="L7" s="8">
        <f>SUM(L9:L15)</f>
        <v>550.19100000000003</v>
      </c>
      <c r="M7" s="8">
        <f>SUM(M9:M15)</f>
        <v>0</v>
      </c>
      <c r="N7" s="11">
        <f>SUM(N8:N15)</f>
        <v>0</v>
      </c>
      <c r="O7" s="28"/>
      <c r="P7" s="28"/>
      <c r="Q7" s="28"/>
      <c r="R7" s="28"/>
      <c r="S7" s="28"/>
    </row>
    <row r="8" spans="1:20" s="1" customFormat="1" ht="35.25" customHeight="1">
      <c r="A8" s="9">
        <v>1</v>
      </c>
      <c r="B8" s="10" t="s">
        <v>21</v>
      </c>
      <c r="C8" s="10" t="s">
        <v>22</v>
      </c>
      <c r="D8" s="8">
        <f>J8+E8</f>
        <v>628.96</v>
      </c>
      <c r="E8" s="8">
        <v>628.96</v>
      </c>
      <c r="F8" s="8">
        <v>628.96</v>
      </c>
      <c r="G8" s="8"/>
      <c r="H8" s="8"/>
      <c r="I8" s="8"/>
      <c r="J8" s="8"/>
      <c r="L8" s="8"/>
      <c r="M8" s="8"/>
      <c r="N8" s="11"/>
      <c r="O8" s="12" t="s">
        <v>23</v>
      </c>
      <c r="P8" s="13" t="s">
        <v>24</v>
      </c>
      <c r="Q8" s="9">
        <v>2130505</v>
      </c>
      <c r="R8" s="1">
        <v>50302</v>
      </c>
      <c r="S8" s="16"/>
    </row>
    <row r="9" spans="1:20" s="1" customFormat="1" ht="39.75" customHeight="1">
      <c r="A9" s="29">
        <v>2</v>
      </c>
      <c r="B9" s="20" t="s">
        <v>25</v>
      </c>
      <c r="C9" s="20" t="s">
        <v>26</v>
      </c>
      <c r="D9" s="24">
        <f>E9+J9+J10+J11+J12</f>
        <v>219.18829099999999</v>
      </c>
      <c r="E9" s="8"/>
      <c r="F9" s="8"/>
      <c r="G9" s="8"/>
      <c r="H9" s="8"/>
      <c r="I9" s="8"/>
      <c r="J9" s="8">
        <f>K9+L9+M9+N9</f>
        <v>43</v>
      </c>
      <c r="K9" s="8">
        <v>43</v>
      </c>
      <c r="L9" s="8"/>
      <c r="M9" s="8"/>
      <c r="N9" s="9"/>
      <c r="O9" s="12" t="s">
        <v>27</v>
      </c>
      <c r="P9" s="13" t="s">
        <v>28</v>
      </c>
      <c r="Q9" s="16">
        <v>2130504</v>
      </c>
      <c r="R9" s="19">
        <v>50302</v>
      </c>
      <c r="S9" s="17"/>
    </row>
    <row r="10" spans="1:20" s="1" customFormat="1" ht="39.75" customHeight="1">
      <c r="A10" s="30"/>
      <c r="B10" s="21"/>
      <c r="C10" s="21"/>
      <c r="D10" s="25"/>
      <c r="E10" s="8"/>
      <c r="F10" s="8"/>
      <c r="G10" s="8"/>
      <c r="H10" s="8"/>
      <c r="I10" s="8"/>
      <c r="J10" s="7">
        <f>K10+L10+M10+N10</f>
        <v>0.191</v>
      </c>
      <c r="K10" s="8"/>
      <c r="L10" s="7">
        <v>0.191</v>
      </c>
      <c r="M10" s="8"/>
      <c r="N10" s="9"/>
      <c r="O10" s="12" t="s">
        <v>29</v>
      </c>
      <c r="P10" s="13" t="s">
        <v>30</v>
      </c>
      <c r="Q10" s="16">
        <v>2130504</v>
      </c>
      <c r="R10" s="19">
        <v>50302</v>
      </c>
      <c r="S10" s="17"/>
    </row>
    <row r="11" spans="1:20" s="1" customFormat="1" ht="39.75" customHeight="1">
      <c r="A11" s="30"/>
      <c r="B11" s="21"/>
      <c r="C11" s="21"/>
      <c r="D11" s="25"/>
      <c r="E11" s="8"/>
      <c r="F11" s="8"/>
      <c r="G11" s="8"/>
      <c r="H11" s="8"/>
      <c r="I11" s="8"/>
      <c r="J11" s="8">
        <f>K11+L11+M11+N11</f>
        <v>85.6</v>
      </c>
      <c r="K11" s="8">
        <v>85.6</v>
      </c>
      <c r="L11" s="8"/>
      <c r="M11" s="8"/>
      <c r="N11" s="9"/>
      <c r="O11" s="12" t="s">
        <v>37</v>
      </c>
      <c r="P11" s="14" t="s">
        <v>31</v>
      </c>
      <c r="Q11" s="16">
        <v>2130504</v>
      </c>
      <c r="R11" s="19">
        <v>50302</v>
      </c>
      <c r="S11" s="17"/>
    </row>
    <row r="12" spans="1:20" s="1" customFormat="1" ht="39.75" customHeight="1">
      <c r="A12" s="31"/>
      <c r="B12" s="22"/>
      <c r="C12" s="22"/>
      <c r="D12" s="26"/>
      <c r="E12" s="8"/>
      <c r="F12" s="8"/>
      <c r="G12" s="8"/>
      <c r="H12" s="8"/>
      <c r="I12" s="8"/>
      <c r="J12" s="15">
        <f>K12+L12+M12+N12</f>
        <v>90.397290999999996</v>
      </c>
      <c r="K12" s="8"/>
      <c r="L12" s="15">
        <v>90.397290999999996</v>
      </c>
      <c r="M12" s="8"/>
      <c r="N12" s="9"/>
      <c r="O12" s="12" t="s">
        <v>32</v>
      </c>
      <c r="P12" s="13" t="s">
        <v>33</v>
      </c>
      <c r="Q12" s="16">
        <v>2130504</v>
      </c>
      <c r="R12" s="19">
        <v>50302</v>
      </c>
      <c r="S12" s="17"/>
      <c r="T12" s="18"/>
    </row>
    <row r="13" spans="1:20" s="2" customFormat="1" ht="39.75" customHeight="1">
      <c r="A13" s="20">
        <v>3</v>
      </c>
      <c r="B13" s="23" t="s">
        <v>36</v>
      </c>
      <c r="C13" s="23" t="s">
        <v>22</v>
      </c>
      <c r="D13" s="24">
        <f>E15+J15+J13+E13+E14</f>
        <v>797.64270899999997</v>
      </c>
      <c r="E13" s="8">
        <f>F13+G13+H13</f>
        <v>224.04</v>
      </c>
      <c r="F13" s="8">
        <v>224.04</v>
      </c>
      <c r="G13" s="8"/>
      <c r="H13" s="8"/>
      <c r="I13" s="8"/>
      <c r="J13" s="8">
        <f>K13+L13+M13</f>
        <v>0</v>
      </c>
      <c r="K13" s="8"/>
      <c r="L13" s="8"/>
      <c r="M13" s="8"/>
      <c r="N13" s="6"/>
      <c r="O13" s="12" t="s">
        <v>23</v>
      </c>
      <c r="P13" s="13" t="s">
        <v>24</v>
      </c>
      <c r="Q13" s="16">
        <v>2130505</v>
      </c>
      <c r="R13" s="16">
        <v>50601</v>
      </c>
      <c r="S13" s="6"/>
    </row>
    <row r="14" spans="1:20" s="2" customFormat="1" ht="39.75" customHeight="1">
      <c r="A14" s="21"/>
      <c r="B14" s="23"/>
      <c r="C14" s="23"/>
      <c r="D14" s="25"/>
      <c r="E14" s="8">
        <f>F14+G14+H14</f>
        <v>114</v>
      </c>
      <c r="F14" s="8"/>
      <c r="G14" s="8"/>
      <c r="H14" s="8">
        <v>114</v>
      </c>
      <c r="I14" s="8"/>
      <c r="J14" s="8">
        <f>K14+L14+M14</f>
        <v>0</v>
      </c>
      <c r="K14" s="8"/>
      <c r="L14" s="8"/>
      <c r="M14" s="8"/>
      <c r="N14" s="6"/>
      <c r="O14" s="12" t="s">
        <v>34</v>
      </c>
      <c r="P14" s="13" t="s">
        <v>35</v>
      </c>
      <c r="Q14" s="16">
        <v>2130505</v>
      </c>
      <c r="R14" s="16">
        <v>50601</v>
      </c>
      <c r="S14" s="6"/>
    </row>
    <row r="15" spans="1:20" s="2" customFormat="1" ht="39.75" customHeight="1">
      <c r="A15" s="22"/>
      <c r="B15" s="23"/>
      <c r="C15" s="23"/>
      <c r="D15" s="26"/>
      <c r="E15" s="15"/>
      <c r="F15" s="8"/>
      <c r="G15" s="8"/>
      <c r="H15" s="8"/>
      <c r="I15" s="8"/>
      <c r="J15" s="15">
        <f>K15+L15+M15+N1</f>
        <v>459.602709</v>
      </c>
      <c r="K15" s="8"/>
      <c r="L15" s="15">
        <v>459.602709</v>
      </c>
      <c r="M15" s="8"/>
      <c r="N15" s="6"/>
      <c r="O15" s="12" t="s">
        <v>32</v>
      </c>
      <c r="P15" s="13" t="s">
        <v>33</v>
      </c>
      <c r="Q15" s="16">
        <v>2130505</v>
      </c>
      <c r="R15" s="16">
        <v>50601</v>
      </c>
      <c r="S15" s="6"/>
    </row>
  </sheetData>
  <autoFilter ref="A6:S15">
    <extLst/>
  </autoFilter>
  <mergeCells count="25">
    <mergeCell ref="A1:R1"/>
    <mergeCell ref="A2:S2"/>
    <mergeCell ref="Q3:S3"/>
    <mergeCell ref="D4:N4"/>
    <mergeCell ref="E5:I5"/>
    <mergeCell ref="J5:N5"/>
    <mergeCell ref="D5:D6"/>
    <mergeCell ref="R4:R7"/>
    <mergeCell ref="S4:S7"/>
    <mergeCell ref="B7:C7"/>
    <mergeCell ref="A4:A6"/>
    <mergeCell ref="C4:C6"/>
    <mergeCell ref="P6:P7"/>
    <mergeCell ref="Q4:Q7"/>
    <mergeCell ref="O4:P5"/>
    <mergeCell ref="A9:A12"/>
    <mergeCell ref="A13:A15"/>
    <mergeCell ref="B4:B6"/>
    <mergeCell ref="B9:B12"/>
    <mergeCell ref="B13:B15"/>
    <mergeCell ref="C9:C12"/>
    <mergeCell ref="C13:C15"/>
    <mergeCell ref="D9:D12"/>
    <mergeCell ref="D13:D15"/>
    <mergeCell ref="O6:O7"/>
  </mergeCells>
  <phoneticPr fontId="5" type="noConversion"/>
  <printOptions horizontalCentered="1"/>
  <pageMargins left="0.28999999999999998" right="0.33" top="0.75" bottom="0.75" header="0.31" footer="0.3"/>
  <pageSetup paperSize="9" scale="74" orientation="landscape" r:id="rId1"/>
  <ignoredErrors>
    <ignoredError sqref="F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2020-05-13T02:00:13Z</cp:lastPrinted>
  <dcterms:created xsi:type="dcterms:W3CDTF">2018-12-13T01:33:00Z</dcterms:created>
  <dcterms:modified xsi:type="dcterms:W3CDTF">2020-05-14T02:03:37Z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