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185" yWindow="-15" windowWidth="72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Sheet1!$A$6:$S$14</definedName>
    <definedName name="_xlnm.Print_Titles" localSheetId="0">Sheet1!$1:$6</definedName>
  </definedNames>
  <calcPr calcId="125725"/>
  <fileRecoveryPr autoRecover="0"/>
</workbook>
</file>

<file path=xl/calcChain.xml><?xml version="1.0" encoding="utf-8"?>
<calcChain xmlns="http://schemas.openxmlformats.org/spreadsheetml/2006/main">
  <c r="J7" i="1"/>
  <c r="D7"/>
  <c r="D8" l="1"/>
  <c r="J11"/>
  <c r="J10"/>
  <c r="J9"/>
  <c r="K7"/>
  <c r="E14"/>
  <c r="J14"/>
  <c r="D14" s="1"/>
  <c r="J12"/>
  <c r="J13"/>
  <c r="D13" s="1"/>
  <c r="N7"/>
  <c r="J8"/>
  <c r="E12"/>
  <c r="M7"/>
  <c r="L7"/>
  <c r="I7"/>
  <c r="H7"/>
  <c r="G7"/>
  <c r="F7"/>
  <c r="D12" l="1"/>
  <c r="E7"/>
</calcChain>
</file>

<file path=xl/sharedStrings.xml><?xml version="1.0" encoding="utf-8"?>
<sst xmlns="http://schemas.openxmlformats.org/spreadsheetml/2006/main" count="49" uniqueCount="39">
  <si>
    <t>附件：</t>
  </si>
  <si>
    <t>单位：万元</t>
  </si>
  <si>
    <t>序号</t>
  </si>
  <si>
    <t>下达资金单位</t>
  </si>
  <si>
    <t>项目类别</t>
  </si>
  <si>
    <t>资金</t>
  </si>
  <si>
    <t>功能科目</t>
  </si>
  <si>
    <t>政府经济分类</t>
  </si>
  <si>
    <t>备注</t>
  </si>
  <si>
    <t>合计</t>
  </si>
  <si>
    <t>专项扶贫</t>
  </si>
  <si>
    <t>涉农整合</t>
  </si>
  <si>
    <t>小计</t>
  </si>
  <si>
    <t>中</t>
  </si>
  <si>
    <t>省</t>
  </si>
  <si>
    <t>市</t>
  </si>
  <si>
    <t>区</t>
  </si>
  <si>
    <t>文号</t>
  </si>
  <si>
    <t>文件名称</t>
  </si>
  <si>
    <t>农业局</t>
  </si>
  <si>
    <t>上级对应资金文件</t>
    <phoneticPr fontId="1" type="noConversion"/>
  </si>
  <si>
    <t>产业发展项目</t>
    <phoneticPr fontId="1" type="noConversion"/>
  </si>
  <si>
    <t>2020年第五批统筹整合财政涉农资金分配表</t>
    <phoneticPr fontId="1" type="noConversion"/>
  </si>
  <si>
    <t>人社局</t>
    <phoneticPr fontId="1" type="noConversion"/>
  </si>
  <si>
    <t>发改局</t>
    <phoneticPr fontId="1" type="noConversion"/>
  </si>
  <si>
    <t>巷道排水渠项目</t>
    <phoneticPr fontId="1" type="noConversion"/>
  </si>
  <si>
    <t>铜印资金保障组发（2020）8号</t>
    <phoneticPr fontId="1" type="noConversion"/>
  </si>
  <si>
    <r>
      <rPr>
        <sz val="9"/>
        <color indexed="8"/>
        <rFont val="宋体"/>
        <family val="3"/>
        <charset val="134"/>
      </rPr>
      <t>关于收回财政扶贫资金的通知</t>
    </r>
    <r>
      <rPr>
        <sz val="9"/>
        <color indexed="8"/>
        <rFont val="Times New Roman"/>
        <family val="1"/>
      </rPr>
      <t>—</t>
    </r>
    <r>
      <rPr>
        <sz val="9"/>
        <color indexed="8"/>
        <rFont val="宋体"/>
        <family val="3"/>
        <charset val="134"/>
      </rPr>
      <t>扶贫局</t>
    </r>
  </si>
  <si>
    <t>扶贫局</t>
    <phoneticPr fontId="1" type="noConversion"/>
  </si>
  <si>
    <t>金融扶贫项目</t>
    <phoneticPr fontId="1" type="noConversion"/>
  </si>
  <si>
    <t>铜印资金保障组发（2020）5号</t>
  </si>
  <si>
    <t>铜财农                                     （2020）1号</t>
  </si>
  <si>
    <t>关于下达2020年省级农业专项（农业产业帮扶）资金预算的通知</t>
  </si>
  <si>
    <t>铜财农                                     （2020）4号</t>
  </si>
  <si>
    <t>关于下达2020年省级农业专项（农机化发展）资金预算的通知</t>
  </si>
  <si>
    <t>铜财资环
（2020）11号</t>
    <phoneticPr fontId="1" type="noConversion"/>
  </si>
  <si>
    <t>关于下达2020年中央财政林业发展资金的通知</t>
    <phoneticPr fontId="1" type="noConversion"/>
  </si>
  <si>
    <t>关于下达2020年农村危房改造补助资金的通知</t>
    <phoneticPr fontId="1" type="noConversion"/>
  </si>
  <si>
    <t>铜财社
（2020）5号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</si>
</sst>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.00_);[Red]\(0.00\)"/>
    <numFmt numFmtId="178" formatCode="0.000_ "/>
    <numFmt numFmtId="179" formatCode="0.0000000_ "/>
    <numFmt numFmtId="181" formatCode="0.000000_);[Red]\(0.000000\)"/>
  </numFmts>
  <fonts count="1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1"/>
      <name val="仿宋_GB2312"/>
      <family val="3"/>
      <charset val="134"/>
    </font>
    <font>
      <sz val="24"/>
      <color indexed="8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2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22">
    <cellStyle name="常规" xfId="0" builtinId="0"/>
    <cellStyle name="常规 10" xfId="4"/>
    <cellStyle name="常规 11" xfId="5"/>
    <cellStyle name="常规 12" xfId="6"/>
    <cellStyle name="常规 13" xfId="7"/>
    <cellStyle name="常规 14" xfId="8"/>
    <cellStyle name="常规 15" xfId="9"/>
    <cellStyle name="常规 16" xfId="10"/>
    <cellStyle name="常规 17" xfId="11"/>
    <cellStyle name="常规 18" xfId="12"/>
    <cellStyle name="常规 19" xfId="13"/>
    <cellStyle name="常规 20" xfId="14"/>
    <cellStyle name="常规 21" xfId="1"/>
    <cellStyle name="常规 22" xfId="2"/>
    <cellStyle name="常规 23" xfId="15"/>
    <cellStyle name="常规 24" xfId="16"/>
    <cellStyle name="常规 25" xfId="17"/>
    <cellStyle name="常规 26" xfId="18"/>
    <cellStyle name="常规 27" xfId="19"/>
    <cellStyle name="常规 28" xfId="20"/>
    <cellStyle name="常规 29" xfId="21"/>
    <cellStyle name="常规 9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4"/>
  <sheetViews>
    <sheetView tabSelected="1" zoomScale="90" zoomScaleNormal="90" workbookViewId="0">
      <selection activeCell="W12" sqref="W12"/>
    </sheetView>
  </sheetViews>
  <sheetFormatPr defaultRowHeight="13.5"/>
  <cols>
    <col min="1" max="1" width="2.875" style="2" customWidth="1"/>
    <col min="2" max="2" width="6.75" style="2" customWidth="1"/>
    <col min="3" max="3" width="15.875" style="2" customWidth="1"/>
    <col min="4" max="4" width="12.625" style="2" customWidth="1"/>
    <col min="5" max="5" width="10.375" style="2" hidden="1" customWidth="1"/>
    <col min="6" max="6" width="8.125" style="2" hidden="1" customWidth="1"/>
    <col min="7" max="7" width="8.625" style="2" hidden="1" customWidth="1"/>
    <col min="8" max="8" width="8" style="2" hidden="1" customWidth="1"/>
    <col min="9" max="9" width="10.375" style="2" hidden="1" customWidth="1"/>
    <col min="10" max="10" width="11.75" style="2" customWidth="1"/>
    <col min="11" max="13" width="10.375" style="2" customWidth="1"/>
    <col min="14" max="14" width="9.75" style="2" customWidth="1"/>
    <col min="15" max="15" width="12.5" style="5" customWidth="1"/>
    <col min="16" max="16" width="44.5" style="2" customWidth="1"/>
    <col min="17" max="17" width="9.5" style="2" customWidth="1"/>
    <col min="18" max="18" width="8" style="2" customWidth="1"/>
    <col min="19" max="19" width="9" style="2" customWidth="1"/>
    <col min="20" max="20" width="10.375" style="2" customWidth="1"/>
    <col min="21" max="16384" width="9" style="2"/>
  </cols>
  <sheetData>
    <row r="1" spans="1:19" ht="21.7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9" ht="31.5" customHeight="1">
      <c r="A2" s="30" t="s">
        <v>22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ht="16.5" customHeight="1">
      <c r="Q3" s="31" t="s">
        <v>1</v>
      </c>
      <c r="R3" s="31"/>
      <c r="S3" s="31"/>
    </row>
    <row r="4" spans="1:19" ht="22.5" customHeight="1">
      <c r="A4" s="22" t="s">
        <v>2</v>
      </c>
      <c r="B4" s="22" t="s">
        <v>3</v>
      </c>
      <c r="C4" s="22" t="s">
        <v>4</v>
      </c>
      <c r="D4" s="32" t="s">
        <v>5</v>
      </c>
      <c r="E4" s="33"/>
      <c r="F4" s="33"/>
      <c r="G4" s="33"/>
      <c r="H4" s="33"/>
      <c r="I4" s="33"/>
      <c r="J4" s="33"/>
      <c r="K4" s="33"/>
      <c r="L4" s="33"/>
      <c r="M4" s="33"/>
      <c r="N4" s="34"/>
      <c r="O4" s="18" t="s">
        <v>20</v>
      </c>
      <c r="P4" s="19"/>
      <c r="Q4" s="22" t="s">
        <v>6</v>
      </c>
      <c r="R4" s="22" t="s">
        <v>7</v>
      </c>
      <c r="S4" s="22" t="s">
        <v>8</v>
      </c>
    </row>
    <row r="5" spans="1:19" ht="22.5" customHeight="1">
      <c r="A5" s="35"/>
      <c r="B5" s="35"/>
      <c r="C5" s="35"/>
      <c r="D5" s="22" t="s">
        <v>9</v>
      </c>
      <c r="E5" s="32" t="s">
        <v>10</v>
      </c>
      <c r="F5" s="33"/>
      <c r="G5" s="33"/>
      <c r="H5" s="33"/>
      <c r="I5" s="34"/>
      <c r="J5" s="32" t="s">
        <v>11</v>
      </c>
      <c r="K5" s="33"/>
      <c r="L5" s="33"/>
      <c r="M5" s="33"/>
      <c r="N5" s="34"/>
      <c r="O5" s="20"/>
      <c r="P5" s="21"/>
      <c r="Q5" s="35"/>
      <c r="R5" s="35"/>
      <c r="S5" s="35"/>
    </row>
    <row r="6" spans="1:19" ht="22.5" customHeight="1">
      <c r="A6" s="23"/>
      <c r="B6" s="23"/>
      <c r="C6" s="23"/>
      <c r="D6" s="23"/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12</v>
      </c>
      <c r="K6" s="3" t="s">
        <v>13</v>
      </c>
      <c r="L6" s="3" t="s">
        <v>14</v>
      </c>
      <c r="M6" s="3" t="s">
        <v>15</v>
      </c>
      <c r="N6" s="3" t="s">
        <v>16</v>
      </c>
      <c r="O6" s="22" t="s">
        <v>17</v>
      </c>
      <c r="P6" s="22" t="s">
        <v>18</v>
      </c>
      <c r="Q6" s="35"/>
      <c r="R6" s="35"/>
      <c r="S6" s="35"/>
    </row>
    <row r="7" spans="1:19" s="6" customFormat="1" ht="32.25" customHeight="1">
      <c r="A7" s="4"/>
      <c r="B7" s="24" t="s">
        <v>9</v>
      </c>
      <c r="C7" s="25"/>
      <c r="D7" s="43">
        <f>J7</f>
        <v>861.19008099999985</v>
      </c>
      <c r="E7" s="11">
        <f>SUM(E12:E14)</f>
        <v>0</v>
      </c>
      <c r="F7" s="11">
        <f>SUM(F12:F14)</f>
        <v>0</v>
      </c>
      <c r="G7" s="11">
        <f>SUM(G12:G14)</f>
        <v>0</v>
      </c>
      <c r="H7" s="11">
        <f>SUM(H12:H14)</f>
        <v>0</v>
      </c>
      <c r="I7" s="11">
        <f>SUM(I12:I14)</f>
        <v>0</v>
      </c>
      <c r="J7" s="43">
        <f>SUM(J8:J14)</f>
        <v>861.19008099999985</v>
      </c>
      <c r="K7" s="11">
        <f>SUM(K8:K14)</f>
        <v>797.6389999999999</v>
      </c>
      <c r="L7" s="11">
        <f>SUM(L12:L14)</f>
        <v>0</v>
      </c>
      <c r="M7" s="11">
        <f>SUM(M12:M14)</f>
        <v>0</v>
      </c>
      <c r="N7" s="36">
        <f>SUM(N8:N14)</f>
        <v>63.551081000000003</v>
      </c>
      <c r="O7" s="23"/>
      <c r="P7" s="23"/>
      <c r="Q7" s="23"/>
      <c r="R7" s="23"/>
      <c r="S7" s="23"/>
    </row>
    <row r="8" spans="1:19" s="6" customFormat="1" ht="35.25" customHeight="1">
      <c r="A8" s="15">
        <v>1</v>
      </c>
      <c r="B8" s="26" t="s">
        <v>19</v>
      </c>
      <c r="C8" s="26" t="s">
        <v>21</v>
      </c>
      <c r="D8" s="40">
        <f>+J8+J9+J10+J11</f>
        <v>567.6389999999999</v>
      </c>
      <c r="E8" s="11"/>
      <c r="F8" s="11"/>
      <c r="G8" s="11"/>
      <c r="H8" s="11"/>
      <c r="I8" s="11"/>
      <c r="J8" s="36">
        <f t="shared" ref="J8:J11" si="0">K8+L8+M8+N8</f>
        <v>62.83</v>
      </c>
      <c r="K8" s="12">
        <v>62.83</v>
      </c>
      <c r="L8" s="11"/>
      <c r="M8" s="11"/>
      <c r="N8" s="36"/>
      <c r="O8" s="8" t="s">
        <v>38</v>
      </c>
      <c r="P8" s="9" t="s">
        <v>37</v>
      </c>
      <c r="Q8" s="13">
        <v>2130505</v>
      </c>
      <c r="R8" s="13">
        <v>50302</v>
      </c>
      <c r="S8" s="13"/>
    </row>
    <row r="9" spans="1:19" s="6" customFormat="1" ht="35.25" customHeight="1">
      <c r="A9" s="16"/>
      <c r="B9" s="27"/>
      <c r="C9" s="27"/>
      <c r="D9" s="41"/>
      <c r="E9" s="11"/>
      <c r="F9" s="11"/>
      <c r="G9" s="11"/>
      <c r="H9" s="11"/>
      <c r="I9" s="11"/>
      <c r="J9" s="36">
        <f t="shared" si="0"/>
        <v>435</v>
      </c>
      <c r="K9" s="12">
        <v>435</v>
      </c>
      <c r="L9" s="11"/>
      <c r="M9" s="11"/>
      <c r="N9" s="36"/>
      <c r="O9" s="10" t="s">
        <v>31</v>
      </c>
      <c r="P9" s="9" t="s">
        <v>32</v>
      </c>
      <c r="Q9" s="13">
        <v>2130505</v>
      </c>
      <c r="R9" s="13">
        <v>50302</v>
      </c>
      <c r="S9" s="13"/>
    </row>
    <row r="10" spans="1:19" s="6" customFormat="1" ht="35.25" customHeight="1">
      <c r="A10" s="16"/>
      <c r="B10" s="27"/>
      <c r="C10" s="27"/>
      <c r="D10" s="41"/>
      <c r="E10" s="11"/>
      <c r="F10" s="11"/>
      <c r="G10" s="11"/>
      <c r="H10" s="11"/>
      <c r="I10" s="11"/>
      <c r="J10" s="36">
        <f t="shared" si="0"/>
        <v>50</v>
      </c>
      <c r="K10" s="12">
        <v>50</v>
      </c>
      <c r="L10" s="11"/>
      <c r="M10" s="11"/>
      <c r="N10" s="36"/>
      <c r="O10" s="8" t="s">
        <v>35</v>
      </c>
      <c r="P10" s="9" t="s">
        <v>36</v>
      </c>
      <c r="Q10" s="13">
        <v>2130505</v>
      </c>
      <c r="R10" s="13">
        <v>50302</v>
      </c>
      <c r="S10" s="13"/>
    </row>
    <row r="11" spans="1:19" s="6" customFormat="1" ht="35.25" customHeight="1">
      <c r="A11" s="17"/>
      <c r="B11" s="28"/>
      <c r="C11" s="28"/>
      <c r="D11" s="42"/>
      <c r="E11" s="11"/>
      <c r="F11" s="11"/>
      <c r="G11" s="11"/>
      <c r="H11" s="11"/>
      <c r="I11" s="11"/>
      <c r="J11" s="36">
        <f t="shared" si="0"/>
        <v>19.809000000000001</v>
      </c>
      <c r="K11" s="36">
        <v>19.809000000000001</v>
      </c>
      <c r="L11" s="11"/>
      <c r="M11" s="11"/>
      <c r="N11" s="36"/>
      <c r="O11" s="8" t="s">
        <v>33</v>
      </c>
      <c r="P11" s="44" t="s">
        <v>34</v>
      </c>
      <c r="Q11" s="13">
        <v>2130505</v>
      </c>
      <c r="R11" s="13">
        <v>50302</v>
      </c>
      <c r="S11" s="13"/>
    </row>
    <row r="12" spans="1:19" s="6" customFormat="1" ht="44.25" customHeight="1">
      <c r="A12" s="13">
        <v>2</v>
      </c>
      <c r="B12" s="37" t="s">
        <v>23</v>
      </c>
      <c r="C12" s="14" t="s">
        <v>21</v>
      </c>
      <c r="D12" s="12">
        <f>J12+E12</f>
        <v>230</v>
      </c>
      <c r="E12" s="12">
        <f>SUM(F12:I12)</f>
        <v>0</v>
      </c>
      <c r="F12" s="12"/>
      <c r="G12" s="12"/>
      <c r="H12" s="12"/>
      <c r="I12" s="12"/>
      <c r="J12" s="12">
        <f>K12+L12+M12+N12</f>
        <v>230</v>
      </c>
      <c r="K12" s="12">
        <v>230</v>
      </c>
      <c r="L12" s="12"/>
      <c r="M12" s="12"/>
      <c r="N12" s="36"/>
      <c r="O12" s="10" t="s">
        <v>31</v>
      </c>
      <c r="P12" s="9" t="s">
        <v>32</v>
      </c>
      <c r="Q12" s="13">
        <v>2130505</v>
      </c>
      <c r="R12" s="13">
        <v>50302</v>
      </c>
      <c r="S12" s="1"/>
    </row>
    <row r="13" spans="1:19" s="6" customFormat="1" ht="39.75" customHeight="1">
      <c r="A13" s="13">
        <v>3</v>
      </c>
      <c r="B13" s="7" t="s">
        <v>24</v>
      </c>
      <c r="C13" s="7" t="s">
        <v>25</v>
      </c>
      <c r="D13" s="13">
        <f>E13+J13</f>
        <v>55.811709</v>
      </c>
      <c r="E13" s="13"/>
      <c r="F13" s="13"/>
      <c r="G13" s="13"/>
      <c r="H13" s="13"/>
      <c r="I13" s="13"/>
      <c r="J13" s="13">
        <f t="shared" ref="J13:J14" si="1">K13+L13+M13+N13</f>
        <v>55.811709</v>
      </c>
      <c r="K13" s="12"/>
      <c r="L13" s="13"/>
      <c r="M13" s="13"/>
      <c r="N13" s="13">
        <v>55.811709</v>
      </c>
      <c r="O13" s="8" t="s">
        <v>30</v>
      </c>
      <c r="P13" s="39" t="s">
        <v>27</v>
      </c>
      <c r="Q13" s="13">
        <v>2130504</v>
      </c>
      <c r="R13" s="13">
        <v>50302</v>
      </c>
      <c r="S13" s="1"/>
    </row>
    <row r="14" spans="1:19" s="6" customFormat="1" ht="39.75" customHeight="1">
      <c r="A14" s="13">
        <v>4</v>
      </c>
      <c r="B14" s="7" t="s">
        <v>28</v>
      </c>
      <c r="C14" s="7" t="s">
        <v>29</v>
      </c>
      <c r="D14" s="38">
        <f>E14+J14</f>
        <v>7.7393720000000004</v>
      </c>
      <c r="E14" s="12">
        <f>SUM(F14:I14)</f>
        <v>0</v>
      </c>
      <c r="F14" s="13"/>
      <c r="G14" s="13"/>
      <c r="H14" s="13"/>
      <c r="I14" s="12"/>
      <c r="J14" s="38">
        <f t="shared" si="1"/>
        <v>7.7393720000000004</v>
      </c>
      <c r="K14" s="12"/>
      <c r="L14" s="13"/>
      <c r="M14" s="13"/>
      <c r="N14" s="13">
        <v>7.7393720000000004</v>
      </c>
      <c r="O14" s="8" t="s">
        <v>26</v>
      </c>
      <c r="P14" s="39" t="s">
        <v>27</v>
      </c>
      <c r="Q14" s="13">
        <v>2130507</v>
      </c>
      <c r="R14" s="13">
        <v>50903</v>
      </c>
      <c r="S14" s="1"/>
    </row>
  </sheetData>
  <autoFilter ref="A6:S14">
    <extLst/>
  </autoFilter>
  <mergeCells count="21">
    <mergeCell ref="S4:S7"/>
    <mergeCell ref="D8:D11"/>
    <mergeCell ref="C8:C11"/>
    <mergeCell ref="B8:B11"/>
    <mergeCell ref="A8:A11"/>
    <mergeCell ref="A1:R1"/>
    <mergeCell ref="A2:S2"/>
    <mergeCell ref="Q3:S3"/>
    <mergeCell ref="D4:N4"/>
    <mergeCell ref="E5:I5"/>
    <mergeCell ref="J5:N5"/>
    <mergeCell ref="B4:B6"/>
    <mergeCell ref="A4:A6"/>
    <mergeCell ref="C4:C6"/>
    <mergeCell ref="O6:O7"/>
    <mergeCell ref="P6:P7"/>
    <mergeCell ref="Q4:Q7"/>
    <mergeCell ref="R4:R7"/>
    <mergeCell ref="O4:P5"/>
    <mergeCell ref="D5:D6"/>
    <mergeCell ref="B7:C7"/>
  </mergeCells>
  <phoneticPr fontId="1" type="noConversion"/>
  <printOptions horizontalCentered="1"/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China</cp:lastModifiedBy>
  <cp:lastPrinted>2020-04-29T07:17:35Z</cp:lastPrinted>
  <dcterms:created xsi:type="dcterms:W3CDTF">2018-12-13T01:33:00Z</dcterms:created>
  <dcterms:modified xsi:type="dcterms:W3CDTF">2020-04-29T07:49:58Z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