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办发110号附表　下达计划表2" sheetId="1" r:id="rId1"/>
    <sheet name="Sheet3" sheetId="2" r:id="rId2"/>
  </sheets>
  <definedNames>
    <definedName name="_xlnm.Print_Titles" localSheetId="0">'办发110号附表　下达计划表2'!$4:6</definedName>
  </definedNames>
  <calcPr calcId="144525" refMode="R1C1" concurrentCalc="0"/>
</workbook>
</file>

<file path=xl/sharedStrings.xml><?xml version="1.0" encoding="utf-8"?>
<sst xmlns="http://schemas.openxmlformats.org/spreadsheetml/2006/main" count="41" uniqueCount="39">
  <si>
    <t>铜川市印台区2020年度第六批统筹整合财政涉农资金项目计划表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</si>
  <si>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</si>
  <si>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</si>
  <si>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</si>
  <si>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</si>
  <si>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</si>
  <si>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</si>
  <si>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</si>
  <si>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</si>
  <si>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</si>
  <si>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</si>
  <si>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</si>
  <si>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</si>
  <si>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</si>
  <si>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</si>
  <si>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</si>
  <si>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</si>
  <si>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合计（5个）</t>
  </si>
  <si>
    <t>一、基础设施项目（3个）</t>
  </si>
  <si>
    <t>巷道排水渠项目（3个）</t>
  </si>
  <si>
    <t>金锁关镇背塔村巷道硬化工程</t>
  </si>
  <si>
    <t>背塔村</t>
  </si>
  <si>
    <t>水泥硬化巷道1660米，其中水海子组460米，宽2米，240米，宽3米；东村组300米，宽2.5米；南阳坡组360米，宽2.5米；葛条硷组300米，宽2.5米，厚均为0.15米</t>
  </si>
  <si>
    <t>区发改局</t>
  </si>
  <si>
    <t>红土镇冯家塬村巷道及护坡工程</t>
  </si>
  <si>
    <t>冯家塬村</t>
  </si>
  <si>
    <t>水泥硬化巷道850米，宽3米，厚0.15米，新建护坡400m³</t>
  </si>
  <si>
    <t>陈炉镇枣村四、五组巷道硬化工程</t>
  </si>
  <si>
    <t>枣村</t>
  </si>
  <si>
    <t>水泥硬化巷道2200米，宽2.5米厚为0.15米；排水渠245米；盖板30米。</t>
  </si>
  <si>
    <t>二、产业类项目（2个）</t>
  </si>
  <si>
    <t>印台区万头肉牛养殖基地建设项目</t>
  </si>
  <si>
    <t>周陵村</t>
  </si>
  <si>
    <t>新建牛棚44栋，其中84头牛棚10间，90头牛棚5间，102头牛棚1间，120头牛11间活126头牛棚2间，138头牛棚11间，162头牛棚4间；青储窖7座，堆粪棚1间，技术保障中心1座，污水处理场1座；配套建设室外道路、电气、给排水、箱变等，以及必要的辅助设施、前期地勘、设计费用等。</t>
  </si>
  <si>
    <t>农业农村局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</si>
  <si>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</si>
  <si>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</si>
  <si>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63364.89平方米，其中育肥舍建筑面积58600.89平方米,道路及场地硬化面积38840平方米，建设隔离舍6个，高压冲洗车间及淋浴消毒间3个，锅炉房3个，沼液池5个。配套育肥场斯高德集成设备，场弱电设备，配套排污、防疫、水、电以及必要的设施设备。</t>
  </si>
  <si>
    <t>周陵管委会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</si>
</sst>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22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name val="宋体"/>
      <charset val="134"/>
    </font>
    <font>
      <sz val="10"/>
      <name val="Helv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  <protection locked="0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36" xfId="54"/>
    <cellStyle name="常规 4" xfId="55"/>
    <cellStyle name="常规 5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48" name="Text Box 1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49" name="Text Box 2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0" name="Text Box 3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1" name="Text Box 4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2" name="Text Box 5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3" name="Text Box 6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4" name="Text Box 11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5" name="Text Box 12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6" name="Text Box 15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7" name="Text Box 16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8" name="Text Box 22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59" name="Text Box 23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0" name="Text Box 2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1" name="Text Box 3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2" name="Text Box 4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3" name="Text Box 5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4" name="Text Box 6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5" name="Text Box 7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6" name="Text Box 12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7" name="Text Box 13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8" name="Text Box 22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69" name="Text Box 23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0" name="Text Box 1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1" name="Text Box 2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2" name="Text Box 3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3" name="Text Box 4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4" name="Text Box 5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5" name="Text Box 6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6" name="Text Box 11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7" name="Text Box 12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8" name="Text Box 15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79" name="Text Box 16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80" name="Text Box 22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081" name="Text Box 23"/>
        <xdr:cNvSpPr txBox="1"/>
      </xdr:nvSpPr>
      <xdr:spPr>
        <a:xfrm>
          <a:off x="121634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82" name="Text Box 2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2084" name="Text Box 4"/>
        <xdr:cNvSpPr txBox="1"/>
      </xdr:nvSpPr>
      <xdr:spPr>
        <a:xfrm>
          <a:off x="121634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topLeftCell="A10" workbookViewId="0">
      <selection activeCell="J14" sqref="J14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8.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27" t="s">
        <v>1</v>
      </c>
      <c r="L3" s="27"/>
      <c r="M3" s="27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28" t="s">
        <v>8</v>
      </c>
      <c r="M4" s="28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29"/>
      <c r="M5" s="29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30" t="s">
        <v>16</v>
      </c>
      <c r="K6" s="7"/>
      <c r="L6" s="31"/>
      <c r="M6" s="31"/>
    </row>
    <row r="7" s="1" customFormat="1" ht="32.1" customHeight="1" spans="1:13">
      <c r="A7" s="9"/>
      <c r="B7" s="9" t="s">
        <v>17</v>
      </c>
      <c r="C7" s="9"/>
      <c r="D7" s="9"/>
      <c r="E7" s="9">
        <f t="shared" ref="E7:E18" si="0">J7+K7</f>
        <v>1645.791</v>
      </c>
      <c r="F7" s="11">
        <f t="shared" ref="F7:I7" si="1">F8+F13</f>
        <v>853</v>
      </c>
      <c r="G7" s="11">
        <f t="shared" si="1"/>
        <v>0</v>
      </c>
      <c r="H7" s="11">
        <f t="shared" si="1"/>
        <v>114</v>
      </c>
      <c r="I7" s="11">
        <f t="shared" si="1"/>
        <v>0</v>
      </c>
      <c r="J7" s="10">
        <f t="shared" ref="J7:J9" si="2">SUM(F7:I7)</f>
        <v>967</v>
      </c>
      <c r="K7" s="10">
        <f>K8+K13</f>
        <v>678.791</v>
      </c>
      <c r="L7" s="31"/>
      <c r="M7" s="31"/>
    </row>
    <row r="8" s="1" customFormat="1" ht="32.1" customHeight="1" spans="1:13">
      <c r="A8" s="12" t="s">
        <v>18</v>
      </c>
      <c r="B8" s="13"/>
      <c r="C8" s="14"/>
      <c r="D8" s="9"/>
      <c r="E8" s="9">
        <f t="shared" si="0"/>
        <v>219.188291</v>
      </c>
      <c r="F8" s="11">
        <f t="shared" ref="F8:I8" si="3">F9</f>
        <v>0</v>
      </c>
      <c r="G8" s="11">
        <f t="shared" si="3"/>
        <v>0</v>
      </c>
      <c r="H8" s="11">
        <f t="shared" si="3"/>
        <v>0</v>
      </c>
      <c r="I8" s="11">
        <f t="shared" si="3"/>
        <v>0</v>
      </c>
      <c r="J8" s="10">
        <f t="shared" si="2"/>
        <v>0</v>
      </c>
      <c r="K8" s="10">
        <f>K9</f>
        <v>219.188291</v>
      </c>
      <c r="L8" s="31"/>
      <c r="M8" s="31"/>
    </row>
    <row r="9" ht="33.95" customHeight="1" spans="1:13">
      <c r="A9" s="15" t="s">
        <v>19</v>
      </c>
      <c r="B9" s="15"/>
      <c r="C9" s="15"/>
      <c r="D9" s="16"/>
      <c r="E9" s="9">
        <f t="shared" si="0"/>
        <v>219.188291</v>
      </c>
      <c r="F9" s="17">
        <f t="shared" ref="F9:I9" si="4">SUM(F10:F12)</f>
        <v>0</v>
      </c>
      <c r="G9" s="17">
        <f t="shared" si="4"/>
        <v>0</v>
      </c>
      <c r="H9" s="17">
        <f t="shared" si="4"/>
        <v>0</v>
      </c>
      <c r="I9" s="17">
        <f t="shared" si="4"/>
        <v>0</v>
      </c>
      <c r="J9" s="10">
        <f t="shared" si="2"/>
        <v>0</v>
      </c>
      <c r="K9" s="32">
        <f>SUM(K10:K12)</f>
        <v>219.188291</v>
      </c>
      <c r="L9" s="33"/>
      <c r="M9" s="34"/>
    </row>
    <row r="10" ht="102" customHeight="1" spans="1:13">
      <c r="A10" s="18">
        <v>1</v>
      </c>
      <c r="B10" s="19" t="s">
        <v>20</v>
      </c>
      <c r="C10" s="20" t="s">
        <v>21</v>
      </c>
      <c r="D10" s="19" t="s">
        <v>22</v>
      </c>
      <c r="E10" s="9">
        <f t="shared" si="0"/>
        <v>63.188291</v>
      </c>
      <c r="F10" s="21"/>
      <c r="G10" s="17"/>
      <c r="H10" s="17"/>
      <c r="I10" s="17"/>
      <c r="J10" s="10"/>
      <c r="K10" s="35">
        <v>63.188291</v>
      </c>
      <c r="L10" s="33" t="s">
        <v>23</v>
      </c>
      <c r="M10" s="34"/>
    </row>
    <row r="11" ht="73" customHeight="1" spans="1:13">
      <c r="A11" s="18"/>
      <c r="B11" s="19" t="s">
        <v>24</v>
      </c>
      <c r="C11" s="20" t="s">
        <v>25</v>
      </c>
      <c r="D11" s="19" t="s">
        <v>26</v>
      </c>
      <c r="E11" s="9">
        <f t="shared" si="0"/>
        <v>62</v>
      </c>
      <c r="F11" s="21"/>
      <c r="G11" s="17"/>
      <c r="H11" s="17"/>
      <c r="I11" s="17"/>
      <c r="J11" s="10"/>
      <c r="K11" s="35">
        <v>62</v>
      </c>
      <c r="L11" s="33" t="s">
        <v>23</v>
      </c>
      <c r="M11" s="34"/>
    </row>
    <row r="12" ht="76" customHeight="1" spans="1:13">
      <c r="A12" s="18">
        <v>2</v>
      </c>
      <c r="B12" s="20" t="s">
        <v>27</v>
      </c>
      <c r="C12" s="20" t="s">
        <v>28</v>
      </c>
      <c r="D12" s="19" t="s">
        <v>29</v>
      </c>
      <c r="E12" s="9">
        <f t="shared" si="0"/>
        <v>94</v>
      </c>
      <c r="F12" s="21"/>
      <c r="G12" s="17"/>
      <c r="H12" s="17"/>
      <c r="I12" s="17"/>
      <c r="J12" s="10"/>
      <c r="K12" s="35">
        <v>94</v>
      </c>
      <c r="L12" s="33" t="s">
        <v>23</v>
      </c>
      <c r="M12" s="34"/>
    </row>
    <row r="13" ht="33.95" customHeight="1" spans="1:13">
      <c r="A13" s="15" t="s">
        <v>30</v>
      </c>
      <c r="B13" s="15"/>
      <c r="C13" s="15"/>
      <c r="D13" s="16"/>
      <c r="E13" s="9">
        <f t="shared" si="0"/>
        <v>1426.602709</v>
      </c>
      <c r="F13" s="22">
        <f>F14+F15</f>
        <v>853</v>
      </c>
      <c r="G13" s="22">
        <f>G14+G15</f>
        <v>0</v>
      </c>
      <c r="H13" s="22">
        <f>H14+H15</f>
        <v>114</v>
      </c>
      <c r="I13" s="22">
        <f>I14+I15</f>
        <v>0</v>
      </c>
      <c r="J13" s="22">
        <f>SUM(F13:I13)</f>
        <v>967</v>
      </c>
      <c r="K13" s="22">
        <f>K14+K15</f>
        <v>459.602709</v>
      </c>
      <c r="L13" s="33"/>
      <c r="M13" s="34"/>
    </row>
    <row r="14" ht="109" customHeight="1" spans="1:13">
      <c r="A14" s="18">
        <v>1</v>
      </c>
      <c r="B14" s="23" t="s">
        <v>31</v>
      </c>
      <c r="C14" s="20" t="s">
        <v>32</v>
      </c>
      <c r="D14" s="23" t="s">
        <v>33</v>
      </c>
      <c r="E14" s="24">
        <f t="shared" si="0"/>
        <v>628.96</v>
      </c>
      <c r="F14" s="17">
        <v>628.96</v>
      </c>
      <c r="G14" s="17"/>
      <c r="H14" s="17"/>
      <c r="I14" s="36"/>
      <c r="J14" s="17">
        <f>SUM(F14:I14)</f>
        <v>628.96</v>
      </c>
      <c r="K14" s="37"/>
      <c r="L14" s="33" t="s">
        <v>34</v>
      </c>
      <c r="M14" s="33"/>
    </row>
    <row r="15" ht="162" customHeight="1" spans="1:13">
      <c r="A15" s="18">
        <v>2</v>
      </c>
      <c r="B15" s="23" t="s">
        <v>35</v>
      </c>
      <c r="C15" s="25" t="s">
        <v>36</v>
      </c>
      <c r="D15" s="19" t="s">
        <v>37</v>
      </c>
      <c r="E15" s="24">
        <f t="shared" si="0"/>
        <v>797.642709</v>
      </c>
      <c r="F15" s="26">
        <v>224.04</v>
      </c>
      <c r="G15" s="26"/>
      <c r="H15" s="26">
        <v>114</v>
      </c>
      <c r="I15" s="35"/>
      <c r="J15" s="17">
        <f>SUM(F15:I15)</f>
        <v>338.04</v>
      </c>
      <c r="K15" s="38">
        <v>459.602709</v>
      </c>
      <c r="L15" s="33" t="s">
        <v>38</v>
      </c>
      <c r="M15" s="33"/>
    </row>
  </sheetData>
  <mergeCells count="15">
    <mergeCell ref="A2:M2"/>
    <mergeCell ref="K3:M3"/>
    <mergeCell ref="F4:K4"/>
    <mergeCell ref="F5:J5"/>
    <mergeCell ref="A8:C8"/>
    <mergeCell ref="A9:C9"/>
    <mergeCell ref="A13:C13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7638888888889" right="0.707638888888889" top="0.747916666666667" bottom="0.747916666666667" header="0.313888888888889" footer="0.313888888888889"/>
  <pageSetup paperSize="9" scale="70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办发110号附表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2020-03-05T10:21:00Z</cp:lastPrinted>
  <dcterms:modified xsi:type="dcterms:W3CDTF">2020-05-18T08:51:20Z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