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40" windowHeight="13050" tabRatio="807"/>
  </bookViews>
  <sheets>
    <sheet name="附件2  项目明细表" sheetId="1" r:id="rId1"/>
  </sheets>
  <definedNames>
    <definedName name="_xlnm.Print_Titles" localSheetId="0">'附件2  项目明细表'!$3:5</definedName>
  </definedNames>
  <calcPr calcId="144525"/>
</workbook>
</file>

<file path=xl/sharedStrings.xml><?xml version="1.0" encoding="utf-8"?>
<sst xmlns="http://schemas.openxmlformats.org/spreadsheetml/2006/main" count="185">
  <si>
    <t>印台区提前下达2020年度脱贫攻坚项目计划</t>
  </si>
  <si>
    <t>序号</t>
  </si>
  <si>
    <t>项目名称</t>
  </si>
  <si>
    <t>实施地点</t>
  </si>
  <si>
    <t>建设内容</t>
  </si>
  <si>
    <t>建设
期限</t>
  </si>
  <si>
    <t>扶贫资金(万元）</t>
  </si>
  <si>
    <t>责任单位</t>
  </si>
  <si>
    <t>财政资金支持环节</t>
  </si>
  <si>
    <t>带贫减贫机制</t>
  </si>
  <si>
    <t>绩效目标</t>
  </si>
  <si>
    <t>备注</t>
  </si>
  <si>
    <t>合计</t>
  </si>
  <si>
    <t>专项扶贫资金</t>
  </si>
  <si>
    <t>整合资金</t>
  </si>
  <si>
    <t>合计35个</t>
  </si>
  <si>
    <t>一、产业扶贫项目13个</t>
  </si>
  <si>
    <t>印台区万头肉牛养殖基地建设项目</t>
  </si>
  <si>
    <t>周陵村</t>
  </si>
  <si>
    <t>新建牛棚44栋，其中84头牛棚10间，90头牛棚5间，102头牛棚1间，120头牛11间活126头牛棚2间，138头牛棚11间，162头牛棚4间；青储窖7座，堆粪棚1间，技术保障中心1座，污水处理场1座；配套建设室外道路、电气、给排水、箱变等，以及必要的辅助设施、前期地勘、设计费用等。</t>
  </si>
  <si>
    <t>2019-2020</t>
  </si>
  <si>
    <t>农业农村局</t>
  </si>
  <si>
    <t>生产和运行设施及必要的基础设施</t>
  </si>
  <si>
    <t>该项目建成后资产归印台区政府所有，采取“政府+龙头企业+贫困村集体经济+贫困户”的模式，带动贫困户增收</t>
  </si>
  <si>
    <t xml:space="preserve">   该项目建成后带动全区31个非贫困村的1326户贫困户按劳取酬，户均增收2200元，提供务工岗位10个，收购饲草2.8万吨，带动周边贫困户增收致富。</t>
  </si>
  <si>
    <t>该项目计划总投资10242万元，其中2019年已经拨付资金4988.83万元，计划2020年下达资金5253.17万元</t>
  </si>
  <si>
    <t>广阳镇三合村肉牛养殖基地建设项目</t>
  </si>
  <si>
    <t>三合村</t>
  </si>
  <si>
    <t>新建牛舍1栋850平米，配套建设库房6间150平米、青贮窖300平米，堆粪棚250平米，配套建设围墙、厂区道路、蓄水池、化粪池、水电等必要的设施设备、前期地勘、设计费用等。</t>
  </si>
  <si>
    <t>该项目建成后资产归广阳镇政府所有，采取“政府+龙头企业+贫困户”的模式，带动贫困户增收</t>
  </si>
  <si>
    <t xml:space="preserve">   该项目建成后每年可实现纯收益18万元，带动广阳镇三合村、四兴村、水利村共计282户贫困户按劳取酬，户均增收600元。</t>
  </si>
  <si>
    <t>该项目总投资350万元，2019年已经拨付资金280万元，计划2020年下达资金70万元。</t>
  </si>
  <si>
    <t>金锁关村肉牛养殖基地建设项目</t>
  </si>
  <si>
    <t>金锁关村</t>
  </si>
  <si>
    <t>该项目建成后资产归金锁关镇政府所有，采取“政府+龙头企业+贫困户”的模式，带动贫困户增收</t>
  </si>
  <si>
    <t xml:space="preserve">   该项目建成后每年可实现纯收益16万元，带动金锁关镇金锁关村、袁家山村、背塔村共计207户贫困户按劳取酬，户均增收700元。</t>
  </si>
  <si>
    <t>该项目总投资350万元，2019年已拨付资金270万元，计划2020年下达资金80万元。</t>
  </si>
  <si>
    <t>印台街道崖尧村肉牛养殖基地建设项目</t>
  </si>
  <si>
    <t>崖尧村</t>
  </si>
  <si>
    <t>该项目建成后资产归印台街道所有，采取“政府+龙头企业+贫困户”的模式，带动贫困户增收</t>
  </si>
  <si>
    <t xml:space="preserve">   该项目建成后每年可实现纯收益14万元，带动印台街道崖尧村、刘村共计152户贫困户按劳取酬，户均增收900元。</t>
  </si>
  <si>
    <t>该项目总投资350万元，2019年已拨付资金250万元，计划2020年下达资金100万元</t>
  </si>
  <si>
    <t>红土镇肖家堡村肉牛养殖基地建设项目</t>
  </si>
  <si>
    <t>肖家堡村</t>
  </si>
  <si>
    <t>该项目建成后资产归红土镇政府所有，采取“政府+龙头企业+贫困户”的模式，带动贫困户增收</t>
  </si>
  <si>
    <t xml:space="preserve">   该项目建成后每年可实现纯收益18万元，带动红土镇肖家堡村、冯家塬村共计202户贫困户按劳取酬，户均增收850元。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</si>
  <si>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</si>
  <si>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</si>
  <si>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119801.6平方米，道路及场地硬化面积57508平方米，绿地面积129703.7平方米。规划总建筑面积60143.88平方米，其中：育肥舍建筑面积53689.28平方米，其他工程建筑面积6454.6平方米。配套排污、防疫、水、电以及必要的设施设备。</t>
  </si>
  <si>
    <t>周陵管委会</t>
  </si>
  <si>
    <t>该项目建成后资产归印台区政府所有，采取“政府+龙头企业+贫困村集体经济+贫困户”的模式，带动贫困户增收。</t>
  </si>
  <si>
    <t>该项目建成后每带动全区3929户贫困户利润分红，户均增收1200元。同时提供就业岗位，玉米收购，支付土地流转费用等方式，助推贫困户脱贫。</t>
  </si>
  <si>
    <t>该项目总投资8400万元，2019年已拨付资金2000万元，计划2020年下达资金6400万元。</t>
  </si>
  <si>
    <t>印台街道崖尧村气调库建设项目</t>
  </si>
  <si>
    <t>建设气调库300吨，配套冷藏铁框、塑料框、操作间、水电等必要的生产设施设备。</t>
  </si>
  <si>
    <t>该项目建成后资产归崖尧村集体经济所有，采取村集体经济+贫困户的模式，带动贫困户增收。</t>
  </si>
  <si>
    <t>该项目每年可为村集体经济实现纯收益5万元，带动崖尧村、济阳村、前塬村150户贫困户利润分红，户均增收150元；可向贫困户提供临时性务工岗位15个，实现人均增收80元/天；村集体与贫因户签订协议，以高于市场价 0.1-0.2 元的保护价收购贫困户 种植的苹果。</t>
  </si>
  <si>
    <t>有机肥替代化肥土壤改良项目</t>
  </si>
  <si>
    <t>68个行政村</t>
  </si>
  <si>
    <t>在红土镇、金锁关镇、陈炉镇、广阳镇、阿庄镇、印台街道、王石凹街道共7个镇（街道）实施有机肥替代化肥土壤改良30305.27亩，共涉及贫困户3046户。同时，在现有挂果苹果园中，选择积极性高的贫困户实施水肥一体化果园1000亩。</t>
  </si>
  <si>
    <t>有机肥、水溶肥及必要的基础设施</t>
  </si>
  <si>
    <t>带动全区3056户产业贫困户落实现代农业绿色发展理念，增强农业产业可持续发展能力，提高农产品绿色化、优质化、特色化、品牌化。</t>
  </si>
  <si>
    <t>一是有苹果产业的贫困户每亩苹果园发放5袋有机肥，1袋配方肥和20公斤水溶肥，每户每亩苹果园当年可节支500元左右，全区涉及有苹果产业的贫困户贫苹果园共可节支400万元。通过以上有机肥改良土壤，苹果的优果率连续三年均可提高10%以上，每亩年均可增收800元以上，连续三年全区贫困户的苹果可增收1900余万元；二是有其它种植产业的贫困户（包括小麦、玉米、核桃、花椒、中药材等），每亩作物发放3袋有机肥、1袋配方肥。每亩可节支300元左右，种植其他产业的贫困户共可节支660万元；通过以上有机肥改良土壤，连续三年贫困户的农作物每亩年均可增收200元以上，全区涉及其它作物种植的贫困户三年预计增收1200万元；三是涉及挂果园的贫困户每亩果园发放20公斤水溶肥，当年每亩可节支200元，挂果园的贫困户果园共可节支80万元，每亩果园苹果可增产500斤，亩可増收1000元，全区涉及挂果园的贫困户共可增收400余万元；四是通过实施1000亩水肥一体化果园，每亩果园年可增收1000元，年均可增收100余万元。
   通过以上4项内容项目实施，全区3046户贫困户共可节支1300余万元，可增收3600万元以上,户均增收1万元以上。</t>
  </si>
  <si>
    <t>印台区无花果现代农业示范园建设项目</t>
  </si>
  <si>
    <t>刘村</t>
  </si>
  <si>
    <t>新建日光温室4座，跨度12米，长60米，建设面积为2880平方米；大跨度棉被拱棚11座,跨度18米，长60米，建设面积为11880平方米；联栋拱棚5座，建设面积为25920平方米；改造技术生产保障用房800平方米（对原刘村小学教学楼进行改造）；建设轻钢结构建筑1栋1155平方米，含冷库190平方米，烘焙、分拣、加工、仓库共965平方米，配套建设水、电、路等其他生产必要的设施设备。</t>
  </si>
  <si>
    <t>该项目采取“龙头企业+村集体经济+贫困户”模式带动贫困户增收，建成后按收益的7%用于贫困户分红。</t>
  </si>
  <si>
    <t>项目投产后，第1-3年收益50万元，第4-6年收益70万元，第7年开始每年收益90万元，用于带动印台街道崖尧村、前齐村，金锁关镇柳树台村、崔家沟村、徐家沟村、烈桥村、金锁关村、何家坊村、袁家山村共635户贫困户增收，户年均增收750元。优先向贫困户提供劳务用工岗位100个，人均年增收8000元以上。</t>
  </si>
  <si>
    <t>石羊集团印台区肉鸡养殖项目</t>
  </si>
  <si>
    <t>小庄村</t>
  </si>
  <si>
    <t>新建鸡舍7栋9450平方米，配套全自动化笼养设备线7套，全自动环境控制系统7套，天然气供暖锅炉2套，全自动200KVA发电机组两套。建设技术保障用房240平方米，蓄水池300立方米，黑膜密封发酵池150立方米，购置400KVA变压器1台，以及其他生产必要的设施设备。</t>
  </si>
  <si>
    <t>该项目采取“龙头企业+村集体经济+贫困户”模式带动贫困户增收，建成后前5年按收益的10%用于贫困户分红；后5年按收益的8%用于贫困户分红。</t>
  </si>
  <si>
    <t>投产后第1-5年每年固定收益100万，第6-10年每年固定收益80万。主要用于支持阿庄村、小庄村、塬圪塔村、汉寨村、立地坡村、双碑村 、西固村、广阳村、四兴村、周陵村、庞家河村、东王村、炭庄塔村、苟村、永兴村、徐家沟村、崔家沟村、金锁关村、袁家山村、前齐村共20个贫困村集体经济以及1325户建档立卡贫困户增收致富。</t>
  </si>
  <si>
    <t>陈炉镇金银花栽植项目</t>
  </si>
  <si>
    <t>上店村</t>
  </si>
  <si>
    <t>栽植金银花500亩，包括流转土地、购置种苗、肥料，以及旋地、栽植、除草等人工管护。</t>
  </si>
  <si>
    <t>该项目建成后资产归陈炉镇政府所有，采取镇政府+铜川市陈炉古镇耀瓷文化旅游开发有限公司+贫困户的模式，带动贫困户增收。</t>
  </si>
  <si>
    <t>该项目投产后每年可实现产值15万元，每年为陈炉镇上店村32户贫困户实现纯收益6万元，户均增收1875元；可向贫困户提供临时性务工岗位10个，人均年增收5000元。</t>
  </si>
  <si>
    <t>果业技能培训</t>
  </si>
  <si>
    <t>红土镇、广阳镇、阿庄镇、金锁关镇、印台街道办</t>
  </si>
  <si>
    <t>对全区涉果贫困户2000人进行果业技能培训，发放培训资料和培训技能工具2000套</t>
  </si>
  <si>
    <t>果业中心</t>
  </si>
  <si>
    <t>培训资料、工具和 讲课补助</t>
  </si>
  <si>
    <t>通过果业技能培训，帮助贫困户科学管理果园，提高果品产量与质量，增加务果收入</t>
  </si>
  <si>
    <t>培训贫困户2000人，发放培训资料和培训技能工具2000套</t>
  </si>
  <si>
    <t>涉果重点贫困村果库建设</t>
  </si>
  <si>
    <t>北神沟村、任家塬村、前齐村、袁家山、塬圪垯村</t>
  </si>
  <si>
    <t>在5个重点涉果贫困村建设果品冷藏库5座，每座500吨，包括钢构主体、保温地面、中型叉车、冷藏设备、货架及框子、分拣厂房等</t>
  </si>
  <si>
    <t>生产和运行环节及必要的基础设施补助</t>
  </si>
  <si>
    <t>5个果库分别建在5个重点涉果贫困村，北神沟村带动45户贫困户，任家塬村带动26户贫困户，袁家山村带动22户贫困户，前齐村带动50户贫困户，塬圪垯村带动30户贫困户。果库建成后，可满足涉果贫困户贮藏果品需求，果库运行中还可为贫困户提供务工岗位，增加收入</t>
  </si>
  <si>
    <t>该项目每年可为集体经济实现纯收益10万元，带动贫困户利润分红，户均增收500元；可向贫困户提供80元/天的临时性务工岗位</t>
  </si>
  <si>
    <t>二、金融扶贫项目1个</t>
  </si>
  <si>
    <t>扶贫小额贷款贴息</t>
  </si>
  <si>
    <t>印台区</t>
  </si>
  <si>
    <t>贫困户产业小额贷款贴息、风险补偿金</t>
  </si>
  <si>
    <t>扶贫局</t>
  </si>
  <si>
    <t>补助</t>
  </si>
  <si>
    <t>帮助贫困户自主发展脱贫</t>
  </si>
  <si>
    <t>三、生活条件改善项目15个</t>
  </si>
  <si>
    <t>（一）入户路改造项目13个</t>
  </si>
  <si>
    <t>阿庄镇汉寨村巷道排水渠工程</t>
  </si>
  <si>
    <t>汉寨村</t>
  </si>
  <si>
    <t>修建排水渠720米，其中，一组排水渠250米，二组排水渠120米（加盖板），四组排水渠350米（200米加盖板，拆除户前路面，100米含拆除） 规格为0.3m*0.4m*0.5m</t>
  </si>
  <si>
    <t>发改局</t>
  </si>
  <si>
    <t>从设计到实施环节</t>
  </si>
  <si>
    <t>自主发展脱贫</t>
  </si>
  <si>
    <t>方便341户群众其中102户贫困户生产生活</t>
  </si>
  <si>
    <t>阿庄镇下庄村巷道硬化及排水渠工程</t>
  </si>
  <si>
    <t>下庄村</t>
  </si>
  <si>
    <t>修建二、三组排水渠1800米，规格为0.3m*0.4m*0.5m，水泥硬化巷道140米，宽3.5米，厚0.15米</t>
  </si>
  <si>
    <t>方便323户群众其中76户贫困户生产生活</t>
  </si>
  <si>
    <t>广阳镇四兴村一二三六七组道路建设工程</t>
  </si>
  <si>
    <t>四兴村</t>
  </si>
  <si>
    <t>水泥硬化道路1800米，宽3.5米，厚0.15米</t>
  </si>
  <si>
    <t>方便605户群众其中155户贫困户生产生活</t>
  </si>
  <si>
    <t>广阳镇水利村巷道硬化及排水渠工程</t>
  </si>
  <si>
    <t>水利村</t>
  </si>
  <si>
    <t>水泥硬化巷道620米，宽3.5米，厚0.15米，混凝土排水渠300米，规格为0.3m*0.4m*0.5m</t>
  </si>
  <si>
    <t>方便560户群众其中131户贫困户生产生活</t>
  </si>
  <si>
    <t>陈炉镇永兴村巷道硬化工程</t>
  </si>
  <si>
    <t>永兴村</t>
  </si>
  <si>
    <t>水泥硬化巷道500米，宽3米，厚0.15米</t>
  </si>
  <si>
    <t>方便124户群众其中47户贫困户生产生活</t>
  </si>
  <si>
    <t>陈炉镇马河村巷道硬化及排水渠工程</t>
  </si>
  <si>
    <t>马河村</t>
  </si>
  <si>
    <t>水泥硬化巷道2530米，其中580米，宽2.5米，1950米，3米宽，厚均为0.15米，混凝土排水渠1200米，规格为0.3m*0.4m*0.5m</t>
  </si>
  <si>
    <t>方便89户群众其中35户贫困户生产生活</t>
  </si>
  <si>
    <t>陈炉镇育寨村巷道硬化及排水渠工程</t>
  </si>
  <si>
    <t>育寨村</t>
  </si>
  <si>
    <t>水泥硬化巷道1200米，宽3米，厚0.15米，混凝土排水渠600米，规格为0.3m*0.4m*0.5m</t>
  </si>
  <si>
    <t>方便439户群众其中137户贫困户生产生活</t>
  </si>
  <si>
    <t>红土镇庞家河村二组排水渠及护坡工程</t>
  </si>
  <si>
    <t>庞家河村</t>
  </si>
  <si>
    <t>护坡400立方米，新建水渠250米，规格为0.3m*0.4m*0.5m</t>
  </si>
  <si>
    <t>方便257户群众其中86户贫困户生产生活</t>
  </si>
  <si>
    <t>金锁关镇袁家山村排水渠工程</t>
  </si>
  <si>
    <t>袁家山村</t>
  </si>
  <si>
    <t>上袁组至下袁组、草房头组排水渠1236米，规格为0.3m*0.4m*0.5m；东沟组水泥硬化巷道130米，宽度3米，厚0.15米。</t>
  </si>
  <si>
    <t>方便236户群众其中85户贫困户生产生活</t>
  </si>
  <si>
    <t>陈炉镇那坡村巷道硬化及排水渠工程</t>
  </si>
  <si>
    <t>那坡村</t>
  </si>
  <si>
    <t>水泥硬化巷道300米，宽3.5米，厚0.15米，混凝土排水渠1100米，规格为0.3m*0.4m*0.5m，其中拆除旧路面300米，600米排水渠加盖板</t>
  </si>
  <si>
    <t>方便85户群众其中27户贫困户生产生活</t>
  </si>
  <si>
    <t>红土镇太和寺村巷道及排水渠工程</t>
  </si>
  <si>
    <t>太和寺村</t>
  </si>
  <si>
    <t>一组水泥硬化巷道200米，宽3.5米，厚0.15米；排水渠200米，规格为0.3m*0.4m*0.5m，二组新建水泥硬化巷道350米，宽3.5米，厚0.15；排水渠100米，规格为0.3m*0.4m*0.5m</t>
  </si>
  <si>
    <t>方便149户群众其中45户贫困户生产生活</t>
  </si>
  <si>
    <t>王石凹街道办炭庄塔村生产路工程</t>
  </si>
  <si>
    <t>炭庄塔村</t>
  </si>
  <si>
    <t>水泥硬化道路1900米，宽3米，厚0.15米</t>
  </si>
  <si>
    <t>方便161户群众其中55户贫困户生产生活</t>
  </si>
  <si>
    <t>红土镇东王村排水渠工程</t>
  </si>
  <si>
    <t>东王村</t>
  </si>
  <si>
    <t>新修排水渠1050米，规格为0.3m*0.4m*0.5m</t>
  </si>
  <si>
    <t>方便198户群众其中56户贫困户生产生活</t>
  </si>
  <si>
    <t>（二）解决安全饮水项目2个</t>
  </si>
  <si>
    <t>印台区零星散户供水工程</t>
  </si>
  <si>
    <t>印台办崖尧村、广阳镇水利村、广阳村武伍组、金锁关镇背塔村范家塔组、葛条硷组、红土镇庞河村、陈炉镇北沟村、潘家河村、穆家庄村、那坡村、双碑村</t>
  </si>
  <si>
    <t>5m³水罐一座，铺设输水管网11235m，潜水泵2台，变频泵1台，水池自动控制电子阀一套，电杆电缆及电表箱一套，防冻保护桩176座，水表井32座（其中集中水表井28座，单表井4座），新入户67户，混凝土切割与恢复167m。</t>
  </si>
  <si>
    <t>水务局</t>
  </si>
  <si>
    <t>解决2181户7722人的饮水困难</t>
  </si>
  <si>
    <t>安全饮水巩固提升</t>
  </si>
  <si>
    <t>印台区供水管网老化改造工程</t>
  </si>
  <si>
    <t>印台办前齐村神武组、刘村、广阳镇胜利村4组、红土镇金华山肖家塔组、孙家贬村1组、西塬供水站、陈炉镇立地坡村4组</t>
  </si>
  <si>
    <t>铺设输水管网30100m，防冻保护桩333个，IC卡表333个，集中水表井36座，阀门井18座。</t>
  </si>
  <si>
    <t>解决906户3497人的饮水困难</t>
  </si>
  <si>
    <t>四、基础设施建设项目6个</t>
  </si>
  <si>
    <t>（一）通村、组路道路硬化及护栏</t>
  </si>
  <si>
    <t>印台区金锁关镇袁家山村南沟至金瑶路通组路</t>
  </si>
  <si>
    <t>新建通组路1.2㎞、宽4m、厚18cm</t>
  </si>
  <si>
    <t>交通局</t>
  </si>
  <si>
    <t>方便群众出行</t>
  </si>
  <si>
    <t>陈家山村陈家山组通组路</t>
  </si>
  <si>
    <t>陈家山村</t>
  </si>
  <si>
    <t>新建通组路1.5㎞、宽4m、厚18cm</t>
  </si>
  <si>
    <t>井家园三组至305省道通组路</t>
  </si>
  <si>
    <t>广阳村</t>
  </si>
  <si>
    <t>新建通组路1.15㎞、宽4m、厚18cm</t>
  </si>
  <si>
    <t>印台区广阳镇刘家沟村三组至一、二组通组路</t>
  </si>
  <si>
    <t>刘家沟村</t>
  </si>
  <si>
    <t>新建通组路1.3㎞、宽4m、厚18cm</t>
  </si>
  <si>
    <t>印台区阿庄镇小庄村三组至孟家通组路</t>
  </si>
  <si>
    <t>新建通组路1㎞、宽4m、厚18cm</t>
  </si>
  <si>
    <t>小庄村三组至五组通组路</t>
  </si>
  <si>
    <t>新建通组路2.7㎞、宽3.5m、厚18cm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</si>
</sst>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_(* #,##0.00_);_(* \(#,##0.00\);_(* &quot;-&quot;??_);_(@_)"/>
  </numFmts>
  <fonts count="31"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20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72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1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14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28" fillId="11" borderId="1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8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>
      <alignment vertical="center"/>
      <protection locked="0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176" fontId="4" fillId="2" borderId="5" xfId="0" applyNumberFormat="1" applyFont="1" applyFill="1" applyBorder="1" applyAlignment="1" applyProtection="1">
      <alignment horizontal="center" vertical="center" wrapText="1"/>
    </xf>
    <xf numFmtId="176" fontId="4" fillId="2" borderId="6" xfId="0" applyNumberFormat="1" applyFont="1" applyFill="1" applyBorder="1" applyAlignment="1" applyProtection="1">
      <alignment horizontal="center" vertical="center" wrapText="1"/>
    </xf>
    <xf numFmtId="176" fontId="4" fillId="2" borderId="7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>
      <alignment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</cellXfs>
  <cellStyles count="472">
    <cellStyle name="常规" xfId="0" builtinId="0"/>
    <cellStyle name="常规 2 2 9 2 2" xfId="1"/>
    <cellStyle name="千位分隔" xfId="2" builtinId="3"/>
    <cellStyle name="常规 2 12 2" xfId="3"/>
    <cellStyle name="货币" xfId="4" builtinId="4"/>
    <cellStyle name="千位分隔[0]" xfId="5" builtinId="6"/>
    <cellStyle name="百分比" xfId="6" builtinId="5"/>
    <cellStyle name="常规 5 2" xfId="7"/>
    <cellStyle name="标题" xfId="8"/>
    <cellStyle name="货币[0]" xfId="9" builtinId="7"/>
    <cellStyle name="常规 2 2 3 7 2" xfId="10"/>
    <cellStyle name="常规 2 2 3 9" xfId="11"/>
    <cellStyle name="常规 2 32 5" xfId="12"/>
    <cellStyle name="常规 2 2 4" xfId="13"/>
    <cellStyle name="常规 2 2 10 5 2" xfId="14"/>
    <cellStyle name="常规 2 19 5 3" xfId="15"/>
    <cellStyle name="差_附表1 2 2 2" xfId="16"/>
    <cellStyle name="20% - 强调文字颜色 3" xfId="17"/>
    <cellStyle name="常规 2 2 2 5 3 2" xfId="18"/>
    <cellStyle name="输入" xfId="19"/>
    <cellStyle name="40% - 强调文字颜色 3" xfId="20"/>
    <cellStyle name="差" xfId="21"/>
    <cellStyle name="千位分隔 11 2" xfId="22"/>
    <cellStyle name="常规 343" xfId="23"/>
    <cellStyle name="60% - 强调文字颜色 3" xfId="24"/>
    <cellStyle name="超链接" xfId="25" builtinId="8"/>
    <cellStyle name="常规 2 7 3" xfId="26"/>
    <cellStyle name="常规 11" xfId="27"/>
    <cellStyle name="常规 16 3" xfId="28"/>
    <cellStyle name="已访问的超链接" xfId="29" builtinId="9"/>
    <cellStyle name="常规 2 7 3 2" xfId="30"/>
    <cellStyle name="百分比 2" xfId="31"/>
    <cellStyle name="常规 14 3 2" xfId="32"/>
    <cellStyle name="注释" xfId="33"/>
    <cellStyle name="60% - 强调文字颜色 2" xfId="34"/>
    <cellStyle name="常规 2 32 5 3" xfId="35"/>
    <cellStyle name="标题 4" xfId="36"/>
    <cellStyle name="常规 4 4 3" xfId="37"/>
    <cellStyle name="警告文本" xfId="38"/>
    <cellStyle name="常规 2 2 9 2" xfId="39"/>
    <cellStyle name="解释性文本" xfId="40"/>
    <cellStyle name="百分比 2 2" xfId="41"/>
    <cellStyle name="标题 1" xfId="42"/>
    <cellStyle name="常规 78 2 2 2" xfId="43"/>
    <cellStyle name="百分比 2 3" xfId="44"/>
    <cellStyle name="常规 5 2 2" xfId="45"/>
    <cellStyle name="标题 2" xfId="46"/>
    <cellStyle name="百分比 2 4" xfId="47"/>
    <cellStyle name="60% - 强调文字颜色 1" xfId="48"/>
    <cellStyle name="常规 2 32 5 2" xfId="49"/>
    <cellStyle name="常规 2 2 3 9 2" xfId="50"/>
    <cellStyle name="常规 2 2 3 7 2 2" xfId="51"/>
    <cellStyle name="标题 3" xfId="52"/>
    <cellStyle name="百分比 2 3 2 2" xfId="53"/>
    <cellStyle name="60% - 强调文字颜色 4" xfId="54"/>
    <cellStyle name="输出" xfId="55"/>
    <cellStyle name="计算" xfId="56"/>
    <cellStyle name="检查单元格" xfId="57"/>
    <cellStyle name="百分比 2 2 3" xfId="58"/>
    <cellStyle name="20% - 强调文字颜色 6" xfId="59"/>
    <cellStyle name="常规 2 2 2 5" xfId="60"/>
    <cellStyle name="强调文字颜色 2" xfId="61"/>
    <cellStyle name="常规 2 2 3 8 2 2" xfId="62"/>
    <cellStyle name="链接单元格" xfId="63"/>
    <cellStyle name="汇总" xfId="64"/>
    <cellStyle name="好" xfId="65"/>
    <cellStyle name="适中" xfId="66"/>
    <cellStyle name="常规 2 2 37" xfId="67"/>
    <cellStyle name="20% - 强调文字颜色 5" xfId="68"/>
    <cellStyle name="百分比 2 2 2" xfId="69"/>
    <cellStyle name="常规 2 2 2 4" xfId="70"/>
    <cellStyle name="强调文字颜色 1" xfId="71"/>
    <cellStyle name="常规 2 2 10 5" xfId="72"/>
    <cellStyle name="差_附表1 2 2" xfId="73"/>
    <cellStyle name="20% - 强调文字颜色 1" xfId="74"/>
    <cellStyle name="常规 2 8 2 2 2" xfId="75"/>
    <cellStyle name="40% - 强调文字颜色 1" xfId="76"/>
    <cellStyle name="20% - 强调文字颜色 2" xfId="77"/>
    <cellStyle name="40% - 强调文字颜色 2" xfId="78"/>
    <cellStyle name="常规 2 2 2 6" xfId="79"/>
    <cellStyle name="强调文字颜色 3" xfId="80"/>
    <cellStyle name="常规 2 2 2 7" xfId="81"/>
    <cellStyle name="强调文字颜色 4" xfId="82"/>
    <cellStyle name="常规 2 2 7 2 2 2" xfId="83"/>
    <cellStyle name="20% - 强调文字颜色 4" xfId="84"/>
    <cellStyle name="40% - 强调文字颜色 4" xfId="85"/>
    <cellStyle name="常规 2 2 2 8" xfId="86"/>
    <cellStyle name="强调文字颜色 5" xfId="87"/>
    <cellStyle name="差_附表1 2" xfId="88"/>
    <cellStyle name="常规 2 5 3 2" xfId="89"/>
    <cellStyle name="常规 2 2 8 2 2 2 2" xfId="90"/>
    <cellStyle name="40% - 强调文字颜色 5" xfId="91"/>
    <cellStyle name="常规 2 2 8 2" xfId="92"/>
    <cellStyle name="60% - 强调文字颜色 5" xfId="93"/>
    <cellStyle name="常规 2 2 3 6 2" xfId="94"/>
    <cellStyle name="常规 2 2 3 2 2 2 2" xfId="95"/>
    <cellStyle name="常规 2 2 2 9" xfId="96"/>
    <cellStyle name="强调文字颜色 6" xfId="97"/>
    <cellStyle name="40% - 强调文字颜色 6" xfId="98"/>
    <cellStyle name="常规 2 2 8 3" xfId="99"/>
    <cellStyle name="60% - 强调文字颜色 6" xfId="100"/>
    <cellStyle name="百分比 2 2 2 2" xfId="101"/>
    <cellStyle name="百分比 2 2 2 2 2" xfId="102"/>
    <cellStyle name="百分比 2 2 3 2" xfId="103"/>
    <cellStyle name="常规 78 2 2 2 2" xfId="104"/>
    <cellStyle name="百分比 2 3 2" xfId="105"/>
    <cellStyle name="好_附表1 3" xfId="106"/>
    <cellStyle name="百分比 2 4 2" xfId="107"/>
    <cellStyle name="常规 2 52 3 2" xfId="108"/>
    <cellStyle name="常规 2 3 3 2" xfId="109"/>
    <cellStyle name="差_附表1" xfId="110"/>
    <cellStyle name="差_附表1 3" xfId="111"/>
    <cellStyle name="常规 2 2 11 5" xfId="112"/>
    <cellStyle name="差_附表1 3 2" xfId="113"/>
    <cellStyle name="常规 16 2" xfId="114"/>
    <cellStyle name="常规 10" xfId="115"/>
    <cellStyle name="常规 16 2 2" xfId="116"/>
    <cellStyle name="常规 10 2" xfId="117"/>
    <cellStyle name="常规 2 7" xfId="118"/>
    <cellStyle name="常规 16 2 2 2" xfId="119"/>
    <cellStyle name="常规 10 2 2" xfId="120"/>
    <cellStyle name="常规 2 7 2" xfId="121"/>
    <cellStyle name="常规 10 2 2 2" xfId="122"/>
    <cellStyle name="常规 10 3" xfId="123"/>
    <cellStyle name="常规 10 3 2" xfId="124"/>
    <cellStyle name="常规 16 3 2" xfId="125"/>
    <cellStyle name="常规 11 2" xfId="126"/>
    <cellStyle name="常规 11 2 2" xfId="127"/>
    <cellStyle name="常规 11 2 2 2" xfId="128"/>
    <cellStyle name="常规 2 9 2 2 2" xfId="129"/>
    <cellStyle name="常规 2 52 2 2" xfId="130"/>
    <cellStyle name="常规 2 3 2 2" xfId="131"/>
    <cellStyle name="常规 11 3" xfId="132"/>
    <cellStyle name="常规 2 52 2 2 2" xfId="133"/>
    <cellStyle name="常规 2 3 2 2 2" xfId="134"/>
    <cellStyle name="常规 11 3 2" xfId="135"/>
    <cellStyle name="常规 2 2 2 6 3 2" xfId="136"/>
    <cellStyle name="常规 2 2 12 2 2 2" xfId="137"/>
    <cellStyle name="常规 2 10 2" xfId="138"/>
    <cellStyle name="常规 14" xfId="139"/>
    <cellStyle name="常规 2 10 2 2" xfId="140"/>
    <cellStyle name="常规 14 2" xfId="141"/>
    <cellStyle name="常规 2 10 2 2 2" xfId="142"/>
    <cellStyle name="常规 14 2 2" xfId="143"/>
    <cellStyle name="常规 14 2 2 2" xfId="144"/>
    <cellStyle name="常规 14 3" xfId="145"/>
    <cellStyle name="常规 16" xfId="146"/>
    <cellStyle name="常规 4 4 2 2" xfId="147"/>
    <cellStyle name="常规 4 2 2 2 2" xfId="148"/>
    <cellStyle name="常规 17" xfId="149"/>
    <cellStyle name="常规 4 4 2 2 2" xfId="150"/>
    <cellStyle name="常规 17 2" xfId="151"/>
    <cellStyle name="常规 17 2 2" xfId="152"/>
    <cellStyle name="常规 17 2 2 2" xfId="153"/>
    <cellStyle name="常规 17 3" xfId="154"/>
    <cellStyle name="常规 17 3 2" xfId="155"/>
    <cellStyle name="常规 18" xfId="156"/>
    <cellStyle name="常规 18 2" xfId="157"/>
    <cellStyle name="常规 18 2 2" xfId="158"/>
    <cellStyle name="常规 18 2 2 2" xfId="159"/>
    <cellStyle name="常规 18 3" xfId="160"/>
    <cellStyle name="常规 18 3 2" xfId="161"/>
    <cellStyle name="常规 2" xfId="162"/>
    <cellStyle name="常规 2 2 2 6 3" xfId="163"/>
    <cellStyle name="常规 2 2 12 2 2" xfId="164"/>
    <cellStyle name="常规 2 10" xfId="165"/>
    <cellStyle name="常规 2 10 3" xfId="166"/>
    <cellStyle name="常规 2 10 3 2" xfId="167"/>
    <cellStyle name="常规 2 11" xfId="168"/>
    <cellStyle name="常规 2 11 2" xfId="169"/>
    <cellStyle name="常规 2 11 2 2" xfId="170"/>
    <cellStyle name="常规 2 2 7 3" xfId="171"/>
    <cellStyle name="常规 2 11 2 2 2" xfId="172"/>
    <cellStyle name="常规 2 11 3" xfId="173"/>
    <cellStyle name="常规 2 11 3 2" xfId="174"/>
    <cellStyle name="常规 2 12" xfId="175"/>
    <cellStyle name="常规 2 12 2 2" xfId="176"/>
    <cellStyle name="常规 2 12 2 2 2" xfId="177"/>
    <cellStyle name="常规 2 12 3" xfId="178"/>
    <cellStyle name="常规 2 12 3 2" xfId="179"/>
    <cellStyle name="常规 2 2 3 4 2" xfId="180"/>
    <cellStyle name="常规 2 19 5" xfId="181"/>
    <cellStyle name="常规 2 2 3 4 2 2" xfId="182"/>
    <cellStyle name="常规 2 2 3" xfId="183"/>
    <cellStyle name="常规 2 19 5 2" xfId="184"/>
    <cellStyle name="常规 2 2 3 4 2 2 2" xfId="185"/>
    <cellStyle name="常规 2 2 3 2" xfId="186"/>
    <cellStyle name="常规 2 19 5 2 2" xfId="187"/>
    <cellStyle name="常规 2 2 3 2 2" xfId="188"/>
    <cellStyle name="常规 2 19 5 2 2 2" xfId="189"/>
    <cellStyle name="常规 39 2" xfId="190"/>
    <cellStyle name="常规 2 2 4 2" xfId="191"/>
    <cellStyle name="常规 2 2 11" xfId="192"/>
    <cellStyle name="常规 2 2 10 5 2 2" xfId="193"/>
    <cellStyle name="常规 2 19 5 3 2" xfId="194"/>
    <cellStyle name="常规 2 2" xfId="195"/>
    <cellStyle name="常规 2 2 10" xfId="196"/>
    <cellStyle name="常规 2 2 10 2" xfId="197"/>
    <cellStyle name="常规 39 2 2" xfId="198"/>
    <cellStyle name="常规 2 2 4 2 2" xfId="199"/>
    <cellStyle name="常规 2 2 11 2" xfId="200"/>
    <cellStyle name="常规 2 2 10 5 2 2 2" xfId="201"/>
    <cellStyle name="常规 340 2" xfId="202"/>
    <cellStyle name="常规 2 2 5" xfId="203"/>
    <cellStyle name="常规 2 2 10 5 3" xfId="204"/>
    <cellStyle name="常规 50 2" xfId="205"/>
    <cellStyle name="常规 2 2 5 2" xfId="206"/>
    <cellStyle name="常规 2 2 10 5 3 2" xfId="207"/>
    <cellStyle name="常规 39 2 2 2" xfId="208"/>
    <cellStyle name="常规 2 2 4 2 2 2" xfId="209"/>
    <cellStyle name="常规 2 2 11 2 2" xfId="210"/>
    <cellStyle name="常规 39 2 2 2 2" xfId="211"/>
    <cellStyle name="常规 2 2 11 2 2 2" xfId="212"/>
    <cellStyle name="常规 9 2 2" xfId="213"/>
    <cellStyle name="常规 39 2 3" xfId="214"/>
    <cellStyle name="常规 2 2 11 3" xfId="215"/>
    <cellStyle name="常规 9 2 2 2" xfId="216"/>
    <cellStyle name="常规 39 2 3 2" xfId="217"/>
    <cellStyle name="常规 2 2 11 3 2" xfId="218"/>
    <cellStyle name="常规 2 2 11 5 2" xfId="219"/>
    <cellStyle name="常规 2 2 11 5 2 2" xfId="220"/>
    <cellStyle name="常规 2 2 11 5 2 2 2" xfId="221"/>
    <cellStyle name="常规 2 2 11 5 3" xfId="222"/>
    <cellStyle name="常规 2 2 11 5 3 2" xfId="223"/>
    <cellStyle name="常规 2 2 4 3" xfId="224"/>
    <cellStyle name="常规 2 2 12" xfId="225"/>
    <cellStyle name="千位分隔 11 5" xfId="226"/>
    <cellStyle name="常规 2 2 4 3 2" xfId="227"/>
    <cellStyle name="常规 2 2 12 2" xfId="228"/>
    <cellStyle name="常规 9 3 2" xfId="229"/>
    <cellStyle name="常规 2 2 12 3" xfId="230"/>
    <cellStyle name="常规 2 6" xfId="231"/>
    <cellStyle name="常规 2 2 2 7 3" xfId="232"/>
    <cellStyle name="常规 2 2 12 3 2" xfId="233"/>
    <cellStyle name="常规 2 2 2" xfId="234"/>
    <cellStyle name="常规 2 2 2 2" xfId="235"/>
    <cellStyle name="常规 2 4 4" xfId="236"/>
    <cellStyle name="常规 2 2 2 2 2" xfId="237"/>
    <cellStyle name="常规 2 4 4 2" xfId="238"/>
    <cellStyle name="常规 2 2 2 2 2 2" xfId="239"/>
    <cellStyle name="常规 2 2 2 2 2 2 2" xfId="240"/>
    <cellStyle name="常规 2 2 2 2 3" xfId="241"/>
    <cellStyle name="常规 2 2 2 2 3 2" xfId="242"/>
    <cellStyle name="常规 2 2 2 3" xfId="243"/>
    <cellStyle name="常规 2 2 2 3 2" xfId="244"/>
    <cellStyle name="常规 2 2 2 3 2 2" xfId="245"/>
    <cellStyle name="常规 2 2 2 3 2 2 2" xfId="246"/>
    <cellStyle name="千位分隔 11 2 2" xfId="247"/>
    <cellStyle name="常规 343 2" xfId="248"/>
    <cellStyle name="常规 2 2 2 3 3" xfId="249"/>
    <cellStyle name="千位分隔 11 2 2 2" xfId="250"/>
    <cellStyle name="常规 343 2 2" xfId="251"/>
    <cellStyle name="常规 2 2 2 3 3 2" xfId="252"/>
    <cellStyle name="常规 2 2 2 4 2" xfId="253"/>
    <cellStyle name="常规 2 2 2 4 2 2" xfId="254"/>
    <cellStyle name="常规 2 2 22" xfId="255"/>
    <cellStyle name="常规 2 2 2 4 2 2 2" xfId="256"/>
    <cellStyle name="千位分隔 11 3 2" xfId="257"/>
    <cellStyle name="常规 4 5 2 2" xfId="258"/>
    <cellStyle name="常规 344 2" xfId="259"/>
    <cellStyle name="常规 2 2 2 4 3" xfId="260"/>
    <cellStyle name="千位分隔 11 3 2 2" xfId="261"/>
    <cellStyle name="常规 78 4" xfId="262"/>
    <cellStyle name="常规 4 5 2 2 2" xfId="263"/>
    <cellStyle name="常规 344 2 2" xfId="264"/>
    <cellStyle name="常规 2 2 2 4 3 2" xfId="265"/>
    <cellStyle name="常规 2 2 2 5 2" xfId="266"/>
    <cellStyle name="常规 2 2 2 5 2 2" xfId="267"/>
    <cellStyle name="常规 2 2 2 5 2 2 2" xfId="268"/>
    <cellStyle name="千位分隔 11 4 2" xfId="269"/>
    <cellStyle name="常规 4 5 3 2" xfId="270"/>
    <cellStyle name="常规 2 2 2 5 3" xfId="271"/>
    <cellStyle name="常规 2 2 2 6 2" xfId="272"/>
    <cellStyle name="常规 2 2 2 6 2 2" xfId="273"/>
    <cellStyle name="常规 2 2 2 6 2 2 2" xfId="274"/>
    <cellStyle name="常规 2 5" xfId="275"/>
    <cellStyle name="常规 2 2 2 7 2" xfId="276"/>
    <cellStyle name="常规 2 5 2" xfId="277"/>
    <cellStyle name="常规 2 2 2 7 2 2" xfId="278"/>
    <cellStyle name="常规 2 5 2 2" xfId="279"/>
    <cellStyle name="常规 2 2 2 7 2 2 2" xfId="280"/>
    <cellStyle name="常规 2 6 2" xfId="281"/>
    <cellStyle name="常规 2 2 2 7 3 2" xfId="282"/>
    <cellStyle name="常规 2 2 2 8 2" xfId="283"/>
    <cellStyle name="常规 2 2 2 8 2 2" xfId="284"/>
    <cellStyle name="常规 4 5" xfId="285"/>
    <cellStyle name="常规 4 2 3" xfId="286"/>
    <cellStyle name="常规 2 2 3 6 2 2" xfId="287"/>
    <cellStyle name="常规 2 2 2 9 2" xfId="288"/>
    <cellStyle name="常规 2 2 22 2" xfId="289"/>
    <cellStyle name="常规 2 2 22 2 2" xfId="290"/>
    <cellStyle name="常规 2 2 3 7" xfId="291"/>
    <cellStyle name="常规 2 2 22 2 2 2" xfId="292"/>
    <cellStyle name="常规 2 2 22 3" xfId="293"/>
    <cellStyle name="常规 4 9" xfId="294"/>
    <cellStyle name="常规 2 2 22 3 2" xfId="295"/>
    <cellStyle name="常规 2 2 3 6" xfId="296"/>
    <cellStyle name="常规 2 2 3 2 2 2" xfId="297"/>
    <cellStyle name="常规 2 2 37 2" xfId="298"/>
    <cellStyle name="常规 2 2 3 2 3" xfId="299"/>
    <cellStyle name="常规 2 2 37 2 2" xfId="300"/>
    <cellStyle name="常规 2 2 3 2 3 2" xfId="301"/>
    <cellStyle name="常规 2 2 3 3" xfId="302"/>
    <cellStyle name="常规 2 2 3 3 2" xfId="303"/>
    <cellStyle name="常规 2 2 3 3 2 2" xfId="304"/>
    <cellStyle name="常规 2 2 3 3 2 2 2" xfId="305"/>
    <cellStyle name="常规 2 2 3 3 3" xfId="306"/>
    <cellStyle name="常规 2 2 3 3 3 2" xfId="307"/>
    <cellStyle name="常规 2 2 3 4" xfId="308"/>
    <cellStyle name="常规 4 6 2 2" xfId="309"/>
    <cellStyle name="常规 2 2 3 4 3" xfId="310"/>
    <cellStyle name="常规 4 6 2 2 2" xfId="311"/>
    <cellStyle name="常规 2 52 3" xfId="312"/>
    <cellStyle name="常规 2 3 3" xfId="313"/>
    <cellStyle name="常规 2 2 3 4 3 2" xfId="314"/>
    <cellStyle name="常规 2 2 3 5" xfId="315"/>
    <cellStyle name="常规 2 2 3 5 2" xfId="316"/>
    <cellStyle name="常规 2 2 3 5 2 2" xfId="317"/>
    <cellStyle name="常规 2 2 3 5 2 2 2" xfId="318"/>
    <cellStyle name="常规 4 6 3 2" xfId="319"/>
    <cellStyle name="常规 2 2 3 5 3" xfId="320"/>
    <cellStyle name="常规 2 2 3 5 3 2" xfId="321"/>
    <cellStyle name="千位分隔 11 3" xfId="322"/>
    <cellStyle name="常规 4 5 2" xfId="323"/>
    <cellStyle name="常规 4 2 3 2" xfId="324"/>
    <cellStyle name="常规 344" xfId="325"/>
    <cellStyle name="常规 2 2 3 6 2 2 2" xfId="326"/>
    <cellStyle name="常规 2 2 3 6 3" xfId="327"/>
    <cellStyle name="常规 4 3 3" xfId="328"/>
    <cellStyle name="常规 2 2 3 6 3 2" xfId="329"/>
    <cellStyle name="常规 2 32 5 2 2" xfId="330"/>
    <cellStyle name="常规 2 2 3 7 2 2 2" xfId="331"/>
    <cellStyle name="常规 4 7 2 2 2" xfId="332"/>
    <cellStyle name="常规 2 2 3 7 3" xfId="333"/>
    <cellStyle name="常规 2 2 3 7 3 2" xfId="334"/>
    <cellStyle name="常规 2 2 3 8" xfId="335"/>
    <cellStyle name="常规 2 2 3 8 2" xfId="336"/>
    <cellStyle name="常规 2 2 3_附表1" xfId="337"/>
    <cellStyle name="常规 78 2 3" xfId="338"/>
    <cellStyle name="常规 2 2 37 2 2 2" xfId="339"/>
    <cellStyle name="常规 2 2 37 3" xfId="340"/>
    <cellStyle name="常规 2 2 37 3 2" xfId="341"/>
    <cellStyle name="常规 50 2 2" xfId="342"/>
    <cellStyle name="常规 2 2 5 2 2" xfId="343"/>
    <cellStyle name="常规 50 2 2 2" xfId="344"/>
    <cellStyle name="常规 2 2 5 2 2 2" xfId="345"/>
    <cellStyle name="常规 2 2 5 3" xfId="346"/>
    <cellStyle name="常规 2 2 5 3 2" xfId="347"/>
    <cellStyle name="常规 2 2 6" xfId="348"/>
    <cellStyle name="常规 2 2 6 2" xfId="349"/>
    <cellStyle name="常规 2 2 6 2 2" xfId="350"/>
    <cellStyle name="常规 2 2 6 2 2 2" xfId="351"/>
    <cellStyle name="常规 2 2 6 3" xfId="352"/>
    <cellStyle name="常规 2 2 6 3 2" xfId="353"/>
    <cellStyle name="常规 2 2 7" xfId="354"/>
    <cellStyle name="常规 2 2 7 2" xfId="355"/>
    <cellStyle name="常规 2 2 7 2 2" xfId="356"/>
    <cellStyle name="常规 2 2 7 3 2" xfId="357"/>
    <cellStyle name="常规 2 2 8" xfId="358"/>
    <cellStyle name="常规 2 2 8 2 2" xfId="359"/>
    <cellStyle name="常规 2 5 3" xfId="360"/>
    <cellStyle name="常规 2 2 8 2 2 2" xfId="361"/>
    <cellStyle name="常规 2 2 8 2 3" xfId="362"/>
    <cellStyle name="常规 2 6 3" xfId="363"/>
    <cellStyle name="常规 2 2 8 2 3 2" xfId="364"/>
    <cellStyle name="常规 2 2 8 3 2" xfId="365"/>
    <cellStyle name="常规 2 2 8 3 2 2" xfId="366"/>
    <cellStyle name="常规 2 2 8 4" xfId="367"/>
    <cellStyle name="常规 2 2 8 4 2" xfId="368"/>
    <cellStyle name="常规 2 2 9" xfId="369"/>
    <cellStyle name="常规 3 2" xfId="370"/>
    <cellStyle name="常规 2 2_四川省报财政部++2018年四川省统筹整合使用财政涉农资金情况统计表(4.20）" xfId="371"/>
    <cellStyle name="好_附表1 2 2" xfId="372"/>
    <cellStyle name="常规 2 9 2" xfId="373"/>
    <cellStyle name="常规 2 52" xfId="374"/>
    <cellStyle name="常规 2 3" xfId="375"/>
    <cellStyle name="好_附表1 2 2 2" xfId="376"/>
    <cellStyle name="常规 2 9 2 2" xfId="377"/>
    <cellStyle name="常规 2 52 2" xfId="378"/>
    <cellStyle name="常规 2 3 2" xfId="379"/>
    <cellStyle name="常规 2 32 5 2 2 2" xfId="380"/>
    <cellStyle name="千位分隔 11 2 3" xfId="381"/>
    <cellStyle name="常规 343 3" xfId="382"/>
    <cellStyle name="常规 2 32 5 3 2" xfId="383"/>
    <cellStyle name="常规 2 9 3" xfId="384"/>
    <cellStyle name="常规 2 4" xfId="385"/>
    <cellStyle name="常规 2 9 3 2" xfId="386"/>
    <cellStyle name="常规 2 4 2" xfId="387"/>
    <cellStyle name="常规 2 4 2 2" xfId="388"/>
    <cellStyle name="常规 2 4 2 2 2" xfId="389"/>
    <cellStyle name="常规 2 4 3" xfId="390"/>
    <cellStyle name="常规 2 4 3 2" xfId="391"/>
    <cellStyle name="常规 2 4 3 2 2" xfId="392"/>
    <cellStyle name="常规 4 3" xfId="393"/>
    <cellStyle name="常规 2 4 3 2 2 2" xfId="394"/>
    <cellStyle name="常规 2 4 3 3" xfId="395"/>
    <cellStyle name="常规 2 4 3 3 2" xfId="396"/>
    <cellStyle name="常规 2 5 2 2 2" xfId="397"/>
    <cellStyle name="常规 2 6 2 2" xfId="398"/>
    <cellStyle name="常规 2 6 2 2 2" xfId="399"/>
    <cellStyle name="常规 2 6 3 2" xfId="400"/>
    <cellStyle name="常规 2 7 2 2" xfId="401"/>
    <cellStyle name="常规 2 7 2 2 2" xfId="402"/>
    <cellStyle name="常规 2 8" xfId="403"/>
    <cellStyle name="常规 2 8 2" xfId="404"/>
    <cellStyle name="常规 2 8 2 2" xfId="405"/>
    <cellStyle name="常规 2 8 3" xfId="406"/>
    <cellStyle name="常规 2 8 3 2" xfId="407"/>
    <cellStyle name="好_附表1 2" xfId="408"/>
    <cellStyle name="常规 2 9" xfId="409"/>
    <cellStyle name="常规 3" xfId="410"/>
    <cellStyle name="常规 3 2 2" xfId="411"/>
    <cellStyle name="常规 3 2 2 2" xfId="412"/>
    <cellStyle name="好_附表1 3 2" xfId="413"/>
    <cellStyle name="常规 3 3" xfId="414"/>
    <cellStyle name="常规 3 3 2" xfId="415"/>
    <cellStyle name="常规 3 4" xfId="416"/>
    <cellStyle name="常规 340" xfId="417"/>
    <cellStyle name="千位分隔 11 2 2 2 2" xfId="418"/>
    <cellStyle name="常规 343 2 2 2" xfId="419"/>
    <cellStyle name="千位分隔 11 2 3 2" xfId="420"/>
    <cellStyle name="常规 343 3 2" xfId="421"/>
    <cellStyle name="好_附表1" xfId="422"/>
    <cellStyle name="常规 78 4 2" xfId="423"/>
    <cellStyle name="常规 344 2 2 2" xfId="424"/>
    <cellStyle name="千位分隔 11 3 3" xfId="425"/>
    <cellStyle name="常规 344 3" xfId="426"/>
    <cellStyle name="常规 344 3 2" xfId="427"/>
    <cellStyle name="常规 4" xfId="428"/>
    <cellStyle name="常规 4 2" xfId="429"/>
    <cellStyle name="常规 4 4" xfId="430"/>
    <cellStyle name="常规 4 2 2" xfId="431"/>
    <cellStyle name="常规 4 4 2" xfId="432"/>
    <cellStyle name="常规 4 2 2 2" xfId="433"/>
    <cellStyle name="常规 4 3 2" xfId="434"/>
    <cellStyle name="常规 4 3 2 2" xfId="435"/>
    <cellStyle name="常规 4 3 2 2 2" xfId="436"/>
    <cellStyle name="常规 4 3 3 2" xfId="437"/>
    <cellStyle name="常规 4 4 3 2" xfId="438"/>
    <cellStyle name="千位分隔 11 4" xfId="439"/>
    <cellStyle name="常规 4 5 3" xfId="440"/>
    <cellStyle name="常规 4 6" xfId="441"/>
    <cellStyle name="常规 4 6 2" xfId="442"/>
    <cellStyle name="常规 4 6 3" xfId="443"/>
    <cellStyle name="常规 4 7" xfId="444"/>
    <cellStyle name="常规 4 7 2" xfId="445"/>
    <cellStyle name="常规 4 7 2 2" xfId="446"/>
    <cellStyle name="常规 4 7 3" xfId="447"/>
    <cellStyle name="常规 4 7 3 2" xfId="448"/>
    <cellStyle name="常规 4 8" xfId="449"/>
    <cellStyle name="常规 4 8 2" xfId="450"/>
    <cellStyle name="常规 4 8 2 2" xfId="451"/>
    <cellStyle name="常规 4 9 2" xfId="452"/>
    <cellStyle name="常规 5" xfId="453"/>
    <cellStyle name="常规 5 2 2 2" xfId="454"/>
    <cellStyle name="常规 5 3" xfId="455"/>
    <cellStyle name="常规 5 3 2" xfId="456"/>
    <cellStyle name="常规 50 2 2 2 2" xfId="457"/>
    <cellStyle name="常规 50 2 3" xfId="458"/>
    <cellStyle name="常规 50 2 3 2" xfId="459"/>
    <cellStyle name="常规 78" xfId="460"/>
    <cellStyle name="常规 78 2" xfId="461"/>
    <cellStyle name="常规 78 2 2" xfId="462"/>
    <cellStyle name="常规 78 2 3 2" xfId="463"/>
    <cellStyle name="常规 78 3" xfId="464"/>
    <cellStyle name="常规 78 3 2" xfId="465"/>
    <cellStyle name="常规 78 3 2 2" xfId="466"/>
    <cellStyle name="常规 9" xfId="467"/>
    <cellStyle name="常规 9 2" xfId="468"/>
    <cellStyle name="常规 9 3" xfId="469"/>
    <cellStyle name="千位分隔 11" xfId="470"/>
    <cellStyle name="样式 1" xfId="47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61"/>
  <sheetViews>
    <sheetView tabSelected="1" workbookViewId="0">
      <pane ySplit="5" topLeftCell="A6" activePane="bottomLeft" state="frozen"/>
      <selection/>
      <selection pane="bottomLeft" activeCell="I7" sqref="I7"/>
    </sheetView>
  </sheetViews>
  <sheetFormatPr defaultColWidth="9" defaultRowHeight="13.5"/>
  <cols>
    <col min="1" max="1" width="6.125" style="1" customWidth="1"/>
    <col min="2" max="2" width="23" style="2" customWidth="1"/>
    <col min="3" max="3" width="12" style="3" customWidth="1"/>
    <col min="4" max="4" width="41" style="2" customWidth="1"/>
    <col min="5" max="5" width="8.75" style="1" customWidth="1"/>
    <col min="6" max="6" width="11.125" style="1" customWidth="1"/>
    <col min="7" max="7" width="14" style="4" customWidth="1"/>
    <col min="8" max="8" width="12.75" style="4" customWidth="1"/>
    <col min="9" max="9" width="9.75" style="1" customWidth="1"/>
    <col min="10" max="10" width="10.5" style="1" customWidth="1"/>
    <col min="11" max="11" width="31" style="3" customWidth="1"/>
    <col min="12" max="12" width="35.625" style="3" customWidth="1"/>
    <col min="13" max="13" width="21.625" style="5" customWidth="1"/>
    <col min="14" max="16384" width="9" style="1"/>
  </cols>
  <sheetData>
    <row r="1" ht="30" customHeight="1" spans="1:1">
      <c r="A1" s="6"/>
    </row>
    <row r="2" ht="49.5" customHeight="1" spans="1:13">
      <c r="A2" s="7" t="s">
        <v>0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1"/>
      <c r="H3" s="12"/>
      <c r="I3" s="9" t="s">
        <v>7</v>
      </c>
      <c r="J3" s="9" t="s">
        <v>8</v>
      </c>
      <c r="K3" s="38" t="s">
        <v>9</v>
      </c>
      <c r="L3" s="9" t="s">
        <v>10</v>
      </c>
      <c r="M3" s="9" t="s">
        <v>11</v>
      </c>
    </row>
    <row r="4" customHeight="1" spans="1:13">
      <c r="A4" s="9"/>
      <c r="B4" s="9"/>
      <c r="C4" s="9"/>
      <c r="D4" s="9"/>
      <c r="E4" s="9"/>
      <c r="F4" s="13"/>
      <c r="G4" s="14"/>
      <c r="H4" s="15"/>
      <c r="I4" s="9"/>
      <c r="J4" s="9"/>
      <c r="K4" s="39"/>
      <c r="L4" s="9"/>
      <c r="M4" s="9"/>
    </row>
    <row r="5" ht="25.5" customHeight="1" spans="1:13">
      <c r="A5" s="9"/>
      <c r="B5" s="9"/>
      <c r="C5" s="9"/>
      <c r="D5" s="9"/>
      <c r="E5" s="9"/>
      <c r="F5" s="9" t="s">
        <v>12</v>
      </c>
      <c r="G5" s="16" t="s">
        <v>13</v>
      </c>
      <c r="H5" s="16" t="s">
        <v>14</v>
      </c>
      <c r="I5" s="9"/>
      <c r="J5" s="9"/>
      <c r="K5" s="40"/>
      <c r="L5" s="9"/>
      <c r="M5" s="9"/>
    </row>
    <row r="6" ht="32.1" customHeight="1" spans="1:13">
      <c r="A6" s="17" t="s">
        <v>15</v>
      </c>
      <c r="B6" s="18"/>
      <c r="C6" s="17"/>
      <c r="D6" s="19"/>
      <c r="E6" s="20"/>
      <c r="F6" s="21">
        <f>G6+H6</f>
        <v>18443.67</v>
      </c>
      <c r="G6" s="22">
        <f>G7+G21+G23+G41</f>
        <v>6970</v>
      </c>
      <c r="H6" s="22">
        <f>H7+H21+H23+H41</f>
        <v>11473.67</v>
      </c>
      <c r="I6" s="20"/>
      <c r="J6" s="20"/>
      <c r="K6" s="32"/>
      <c r="L6" s="29"/>
      <c r="M6" s="41"/>
    </row>
    <row r="7" ht="32.1" customHeight="1" spans="1:13">
      <c r="A7" s="18" t="s">
        <v>16</v>
      </c>
      <c r="B7" s="18"/>
      <c r="C7" s="17"/>
      <c r="D7" s="19"/>
      <c r="E7" s="20"/>
      <c r="F7" s="21">
        <f t="shared" ref="F7:F48" si="0">G7+H7</f>
        <v>16173.17</v>
      </c>
      <c r="G7" s="22">
        <f>SUM(G8:G20)</f>
        <v>5984</v>
      </c>
      <c r="H7" s="22">
        <f>SUM(H8:H20)</f>
        <v>10189.17</v>
      </c>
      <c r="I7" s="20"/>
      <c r="J7" s="20"/>
      <c r="K7" s="32"/>
      <c r="L7" s="29"/>
      <c r="M7" s="41"/>
    </row>
    <row r="8" ht="89.1" customHeight="1" spans="1:13">
      <c r="A8" s="23">
        <v>1</v>
      </c>
      <c r="B8" s="24" t="s">
        <v>17</v>
      </c>
      <c r="C8" s="23" t="s">
        <v>18</v>
      </c>
      <c r="D8" s="25" t="s">
        <v>19</v>
      </c>
      <c r="E8" s="23" t="s">
        <v>20</v>
      </c>
      <c r="F8" s="21">
        <f>G8+H8</f>
        <v>5253.17</v>
      </c>
      <c r="G8" s="26">
        <v>2885</v>
      </c>
      <c r="H8" s="27">
        <v>2368.17</v>
      </c>
      <c r="I8" s="33" t="s">
        <v>21</v>
      </c>
      <c r="J8" s="42" t="s">
        <v>22</v>
      </c>
      <c r="K8" s="23" t="s">
        <v>23</v>
      </c>
      <c r="L8" s="23" t="s">
        <v>24</v>
      </c>
      <c r="M8" s="41" t="s">
        <v>25</v>
      </c>
    </row>
    <row r="9" ht="69.75" customHeight="1" spans="1:13">
      <c r="A9" s="23">
        <v>2</v>
      </c>
      <c r="B9" s="24" t="s">
        <v>26</v>
      </c>
      <c r="C9" s="23" t="s">
        <v>27</v>
      </c>
      <c r="D9" s="25" t="s">
        <v>28</v>
      </c>
      <c r="E9" s="23" t="s">
        <v>20</v>
      </c>
      <c r="F9" s="21">
        <f>G9+H9</f>
        <v>70</v>
      </c>
      <c r="G9" s="27">
        <v>50</v>
      </c>
      <c r="H9" s="27">
        <v>20</v>
      </c>
      <c r="I9" s="33" t="s">
        <v>21</v>
      </c>
      <c r="J9" s="42" t="s">
        <v>22</v>
      </c>
      <c r="K9" s="23" t="s">
        <v>29</v>
      </c>
      <c r="L9" s="23" t="s">
        <v>30</v>
      </c>
      <c r="M9" s="41" t="s">
        <v>31</v>
      </c>
    </row>
    <row r="10" ht="66" customHeight="1" spans="1:13">
      <c r="A10" s="23">
        <v>3</v>
      </c>
      <c r="B10" s="24" t="s">
        <v>32</v>
      </c>
      <c r="C10" s="23" t="s">
        <v>33</v>
      </c>
      <c r="D10" s="25" t="s">
        <v>28</v>
      </c>
      <c r="E10" s="23" t="s">
        <v>20</v>
      </c>
      <c r="F10" s="21">
        <f>G10+H10</f>
        <v>80</v>
      </c>
      <c r="G10" s="27">
        <v>50</v>
      </c>
      <c r="H10" s="27">
        <v>30</v>
      </c>
      <c r="I10" s="33" t="s">
        <v>21</v>
      </c>
      <c r="J10" s="42" t="s">
        <v>22</v>
      </c>
      <c r="K10" s="23" t="s">
        <v>34</v>
      </c>
      <c r="L10" s="23" t="s">
        <v>35</v>
      </c>
      <c r="M10" s="41" t="s">
        <v>36</v>
      </c>
    </row>
    <row r="11" ht="66" customHeight="1" spans="1:13">
      <c r="A11" s="23">
        <v>4</v>
      </c>
      <c r="B11" s="24" t="s">
        <v>37</v>
      </c>
      <c r="C11" s="23" t="s">
        <v>38</v>
      </c>
      <c r="D11" s="25" t="s">
        <v>28</v>
      </c>
      <c r="E11" s="23" t="s">
        <v>20</v>
      </c>
      <c r="F11" s="21">
        <f>G11+H11</f>
        <v>100</v>
      </c>
      <c r="G11" s="27">
        <v>50</v>
      </c>
      <c r="H11" s="27">
        <v>50</v>
      </c>
      <c r="I11" s="33" t="s">
        <v>21</v>
      </c>
      <c r="J11" s="42" t="s">
        <v>22</v>
      </c>
      <c r="K11" s="23" t="s">
        <v>39</v>
      </c>
      <c r="L11" s="23" t="s">
        <v>40</v>
      </c>
      <c r="M11" s="41" t="s">
        <v>41</v>
      </c>
    </row>
    <row r="12" ht="66" customHeight="1" spans="1:13">
      <c r="A12" s="23">
        <v>5</v>
      </c>
      <c r="B12" s="24" t="s">
        <v>42</v>
      </c>
      <c r="C12" s="23" t="s">
        <v>43</v>
      </c>
      <c r="D12" s="25" t="s">
        <v>28</v>
      </c>
      <c r="E12" s="23" t="s">
        <v>20</v>
      </c>
      <c r="F12" s="21">
        <f>G12+H12</f>
        <v>70</v>
      </c>
      <c r="G12" s="27">
        <v>50</v>
      </c>
      <c r="H12" s="27">
        <v>20</v>
      </c>
      <c r="I12" s="33" t="s">
        <v>21</v>
      </c>
      <c r="J12" s="42" t="s">
        <v>22</v>
      </c>
      <c r="K12" s="23" t="s">
        <v>44</v>
      </c>
      <c r="L12" s="23" t="s">
        <v>45</v>
      </c>
      <c r="M12" s="41" t="s">
        <v>31</v>
      </c>
    </row>
    <row r="13" ht="99.75" customHeight="1" spans="1:13">
      <c r="A13" s="23">
        <v>6</v>
      </c>
      <c r="B13" s="24" t="s">
        <v>46</v>
      </c>
      <c r="C13" s="23" t="s">
        <v>47</v>
      </c>
      <c r="D13" s="25" t="s">
        <v>48</v>
      </c>
      <c r="E13" s="23" t="s">
        <v>20</v>
      </c>
      <c r="F13" s="21">
        <f>G13+H13</f>
        <v>6400</v>
      </c>
      <c r="G13" s="27">
        <v>2669</v>
      </c>
      <c r="H13" s="27">
        <v>3731</v>
      </c>
      <c r="I13" s="33" t="s">
        <v>49</v>
      </c>
      <c r="J13" s="42" t="s">
        <v>22</v>
      </c>
      <c r="K13" s="23" t="s">
        <v>50</v>
      </c>
      <c r="L13" s="23" t="s">
        <v>51</v>
      </c>
      <c r="M13" s="41" t="s">
        <v>52</v>
      </c>
    </row>
    <row r="14" ht="93" customHeight="1" spans="1:13">
      <c r="A14" s="23">
        <v>7</v>
      </c>
      <c r="B14" s="24" t="s">
        <v>53</v>
      </c>
      <c r="C14" s="23" t="s">
        <v>38</v>
      </c>
      <c r="D14" s="25" t="s">
        <v>54</v>
      </c>
      <c r="E14" s="23">
        <v>2020</v>
      </c>
      <c r="F14" s="21">
        <f>G14+H14</f>
        <v>80</v>
      </c>
      <c r="G14" s="27">
        <v>80</v>
      </c>
      <c r="H14" s="27"/>
      <c r="I14" s="33" t="s">
        <v>21</v>
      </c>
      <c r="J14" s="42" t="s">
        <v>22</v>
      </c>
      <c r="K14" s="23" t="s">
        <v>55</v>
      </c>
      <c r="L14" s="24" t="s">
        <v>56</v>
      </c>
      <c r="M14" s="41"/>
    </row>
    <row r="15" ht="343.5" customHeight="1" spans="1:13">
      <c r="A15" s="23">
        <v>8</v>
      </c>
      <c r="B15" s="28" t="s">
        <v>57</v>
      </c>
      <c r="C15" s="29" t="s">
        <v>58</v>
      </c>
      <c r="D15" s="28" t="s">
        <v>59</v>
      </c>
      <c r="E15" s="23">
        <v>2020</v>
      </c>
      <c r="F15" s="21">
        <f>G15+H15</f>
        <v>1200</v>
      </c>
      <c r="G15" s="27"/>
      <c r="H15" s="27">
        <v>1200</v>
      </c>
      <c r="I15" s="33" t="s">
        <v>21</v>
      </c>
      <c r="J15" s="42" t="s">
        <v>60</v>
      </c>
      <c r="K15" s="23" t="s">
        <v>61</v>
      </c>
      <c r="L15" s="24" t="s">
        <v>62</v>
      </c>
      <c r="M15" s="41"/>
    </row>
    <row r="16" ht="114.75" customHeight="1" spans="1:13">
      <c r="A16" s="23">
        <v>9</v>
      </c>
      <c r="B16" s="24" t="s">
        <v>63</v>
      </c>
      <c r="C16" s="23" t="s">
        <v>64</v>
      </c>
      <c r="D16" s="25" t="s">
        <v>65</v>
      </c>
      <c r="E16" s="23">
        <v>2020</v>
      </c>
      <c r="F16" s="21">
        <f>G16+H16</f>
        <v>1000</v>
      </c>
      <c r="G16" s="27"/>
      <c r="H16" s="27">
        <v>1000</v>
      </c>
      <c r="I16" s="33" t="s">
        <v>21</v>
      </c>
      <c r="J16" s="42" t="s">
        <v>22</v>
      </c>
      <c r="K16" s="23" t="s">
        <v>66</v>
      </c>
      <c r="L16" s="23" t="s">
        <v>67</v>
      </c>
      <c r="M16" s="41"/>
    </row>
    <row r="17" ht="134.25" customHeight="1" spans="1:13">
      <c r="A17" s="23">
        <v>10</v>
      </c>
      <c r="B17" s="24" t="s">
        <v>68</v>
      </c>
      <c r="C17" s="23" t="s">
        <v>69</v>
      </c>
      <c r="D17" s="25" t="s">
        <v>70</v>
      </c>
      <c r="E17" s="23">
        <v>2020</v>
      </c>
      <c r="F17" s="21">
        <f>G17+H17</f>
        <v>1000</v>
      </c>
      <c r="G17" s="23"/>
      <c r="H17" s="23">
        <v>1000</v>
      </c>
      <c r="I17" s="33" t="s">
        <v>21</v>
      </c>
      <c r="J17" s="42" t="s">
        <v>22</v>
      </c>
      <c r="K17" s="23" t="s">
        <v>71</v>
      </c>
      <c r="L17" s="24" t="s">
        <v>72</v>
      </c>
      <c r="M17" s="41"/>
    </row>
    <row r="18" ht="77.25" customHeight="1" spans="1:13">
      <c r="A18" s="23">
        <v>11</v>
      </c>
      <c r="B18" s="24" t="s">
        <v>73</v>
      </c>
      <c r="C18" s="23" t="s">
        <v>74</v>
      </c>
      <c r="D18" s="25" t="s">
        <v>75</v>
      </c>
      <c r="E18" s="23">
        <v>2020</v>
      </c>
      <c r="F18" s="21">
        <f>G18+H18</f>
        <v>150</v>
      </c>
      <c r="G18" s="26">
        <v>150</v>
      </c>
      <c r="H18" s="27"/>
      <c r="I18" s="33" t="s">
        <v>21</v>
      </c>
      <c r="J18" s="42" t="s">
        <v>22</v>
      </c>
      <c r="K18" s="23" t="s">
        <v>76</v>
      </c>
      <c r="L18" s="24" t="s">
        <v>77</v>
      </c>
      <c r="M18" s="41"/>
    </row>
    <row r="19" ht="48" spans="1:13">
      <c r="A19" s="23">
        <v>12</v>
      </c>
      <c r="B19" s="24" t="s">
        <v>78</v>
      </c>
      <c r="C19" s="25" t="s">
        <v>79</v>
      </c>
      <c r="D19" s="25" t="s">
        <v>80</v>
      </c>
      <c r="E19" s="23">
        <v>2020</v>
      </c>
      <c r="F19" s="21">
        <f>G19+H19</f>
        <v>20</v>
      </c>
      <c r="G19" s="30"/>
      <c r="H19" s="27">
        <v>20</v>
      </c>
      <c r="I19" s="33" t="s">
        <v>81</v>
      </c>
      <c r="J19" s="42" t="s">
        <v>82</v>
      </c>
      <c r="K19" s="23" t="s">
        <v>83</v>
      </c>
      <c r="L19" s="23" t="s">
        <v>84</v>
      </c>
      <c r="M19" s="41"/>
    </row>
    <row r="20" ht="101.25" customHeight="1" spans="1:13">
      <c r="A20" s="23">
        <v>13</v>
      </c>
      <c r="B20" s="24" t="s">
        <v>85</v>
      </c>
      <c r="C20" s="25" t="s">
        <v>86</v>
      </c>
      <c r="D20" s="25" t="s">
        <v>87</v>
      </c>
      <c r="E20" s="23">
        <v>2020</v>
      </c>
      <c r="F20" s="21">
        <f>G20+H20</f>
        <v>750</v>
      </c>
      <c r="G20" s="30"/>
      <c r="H20" s="27">
        <v>750</v>
      </c>
      <c r="I20" s="33" t="s">
        <v>81</v>
      </c>
      <c r="J20" s="42" t="s">
        <v>88</v>
      </c>
      <c r="K20" s="23" t="s">
        <v>89</v>
      </c>
      <c r="L20" s="23" t="s">
        <v>90</v>
      </c>
      <c r="M20" s="41"/>
    </row>
    <row r="21" ht="26.25" customHeight="1" spans="1:13">
      <c r="A21" s="31" t="s">
        <v>91</v>
      </c>
      <c r="B21" s="31"/>
      <c r="C21" s="9"/>
      <c r="D21" s="25"/>
      <c r="E21" s="23"/>
      <c r="F21" s="21">
        <f>G21+H21</f>
        <v>80</v>
      </c>
      <c r="G21" s="22">
        <f>G22</f>
        <v>0</v>
      </c>
      <c r="H21" s="22">
        <f>H22</f>
        <v>80</v>
      </c>
      <c r="I21" s="33"/>
      <c r="J21" s="43"/>
      <c r="K21" s="23"/>
      <c r="L21" s="23"/>
      <c r="M21" s="41"/>
    </row>
    <row r="22" ht="24" customHeight="1" spans="1:13">
      <c r="A22" s="23">
        <v>1</v>
      </c>
      <c r="B22" s="28" t="s">
        <v>92</v>
      </c>
      <c r="C22" s="32" t="s">
        <v>93</v>
      </c>
      <c r="D22" s="24" t="s">
        <v>94</v>
      </c>
      <c r="E22" s="23">
        <v>2020</v>
      </c>
      <c r="F22" s="21">
        <f>G22+H22</f>
        <v>80</v>
      </c>
      <c r="H22" s="27">
        <v>80</v>
      </c>
      <c r="I22" s="20" t="s">
        <v>95</v>
      </c>
      <c r="J22" s="20" t="s">
        <v>96</v>
      </c>
      <c r="K22" s="23"/>
      <c r="L22" s="23" t="s">
        <v>97</v>
      </c>
      <c r="M22" s="41"/>
    </row>
    <row r="23" ht="39.95" customHeight="1" spans="1:13">
      <c r="A23" s="31" t="s">
        <v>98</v>
      </c>
      <c r="B23" s="31"/>
      <c r="C23" s="9"/>
      <c r="D23" s="24"/>
      <c r="E23" s="25"/>
      <c r="F23" s="21">
        <f>G23+H23</f>
        <v>1086</v>
      </c>
      <c r="G23" s="22">
        <f>G24+G38</f>
        <v>986</v>
      </c>
      <c r="H23" s="22">
        <f>H24+H38</f>
        <v>100</v>
      </c>
      <c r="I23" s="25"/>
      <c r="J23" s="25"/>
      <c r="K23" s="23"/>
      <c r="L23" s="23"/>
      <c r="M23" s="41"/>
    </row>
    <row r="24" ht="39.95" customHeight="1" spans="1:13">
      <c r="A24" s="31" t="s">
        <v>99</v>
      </c>
      <c r="B24" s="31"/>
      <c r="C24" s="31"/>
      <c r="D24" s="24"/>
      <c r="E24" s="25"/>
      <c r="F24" s="21">
        <f>G24+H24</f>
        <v>642</v>
      </c>
      <c r="G24" s="22">
        <f>SUM(G25:G37)</f>
        <v>542</v>
      </c>
      <c r="H24" s="22">
        <f>SUM(H25:H37)</f>
        <v>100</v>
      </c>
      <c r="I24" s="25"/>
      <c r="J24" s="25"/>
      <c r="K24" s="23"/>
      <c r="L24" s="23"/>
      <c r="M24" s="41"/>
    </row>
    <row r="25" ht="39.95" customHeight="1" spans="1:13">
      <c r="A25" s="23">
        <v>1</v>
      </c>
      <c r="B25" s="28" t="s">
        <v>100</v>
      </c>
      <c r="C25" s="29" t="s">
        <v>101</v>
      </c>
      <c r="D25" s="28" t="s">
        <v>102</v>
      </c>
      <c r="E25" s="23">
        <v>2020</v>
      </c>
      <c r="F25" s="21">
        <f>G25+H25</f>
        <v>12</v>
      </c>
      <c r="G25" s="27">
        <v>12</v>
      </c>
      <c r="H25" s="27"/>
      <c r="I25" s="29" t="s">
        <v>103</v>
      </c>
      <c r="J25" s="42" t="s">
        <v>104</v>
      </c>
      <c r="K25" s="23" t="s">
        <v>105</v>
      </c>
      <c r="L25" s="23" t="s">
        <v>106</v>
      </c>
      <c r="M25" s="23"/>
    </row>
    <row r="26" ht="39.95" customHeight="1" spans="1:13">
      <c r="A26" s="23">
        <v>2</v>
      </c>
      <c r="B26" s="28" t="s">
        <v>107</v>
      </c>
      <c r="C26" s="29" t="s">
        <v>108</v>
      </c>
      <c r="D26" s="28" t="s">
        <v>109</v>
      </c>
      <c r="E26" s="23">
        <v>2020</v>
      </c>
      <c r="F26" s="21">
        <f>G26+H26</f>
        <v>28</v>
      </c>
      <c r="G26" s="27">
        <v>28</v>
      </c>
      <c r="H26" s="27"/>
      <c r="I26" s="29" t="s">
        <v>103</v>
      </c>
      <c r="J26" s="42" t="s">
        <v>104</v>
      </c>
      <c r="K26" s="23" t="s">
        <v>105</v>
      </c>
      <c r="L26" s="23" t="s">
        <v>110</v>
      </c>
      <c r="M26" s="23"/>
    </row>
    <row r="27" ht="39.95" customHeight="1" spans="1:13">
      <c r="A27" s="23">
        <v>3</v>
      </c>
      <c r="B27" s="28" t="s">
        <v>111</v>
      </c>
      <c r="C27" s="29" t="s">
        <v>112</v>
      </c>
      <c r="D27" s="28" t="s">
        <v>113</v>
      </c>
      <c r="E27" s="23">
        <v>2020</v>
      </c>
      <c r="F27" s="21">
        <f>G27+H27</f>
        <v>98</v>
      </c>
      <c r="G27" s="27">
        <v>98</v>
      </c>
      <c r="H27" s="27"/>
      <c r="I27" s="29" t="s">
        <v>103</v>
      </c>
      <c r="J27" s="42" t="s">
        <v>104</v>
      </c>
      <c r="K27" s="23" t="s">
        <v>105</v>
      </c>
      <c r="L27" s="23" t="s">
        <v>114</v>
      </c>
      <c r="M27" s="41"/>
    </row>
    <row r="28" ht="39.95" customHeight="1" spans="1:13">
      <c r="A28" s="23">
        <v>4</v>
      </c>
      <c r="B28" s="28" t="s">
        <v>115</v>
      </c>
      <c r="C28" s="29" t="s">
        <v>116</v>
      </c>
      <c r="D28" s="28" t="s">
        <v>117</v>
      </c>
      <c r="E28" s="23">
        <v>2020</v>
      </c>
      <c r="F28" s="21">
        <f>G28+H28</f>
        <v>40</v>
      </c>
      <c r="G28" s="27">
        <v>40</v>
      </c>
      <c r="H28" s="27"/>
      <c r="I28" s="29" t="s">
        <v>103</v>
      </c>
      <c r="J28" s="42" t="s">
        <v>104</v>
      </c>
      <c r="K28" s="23" t="s">
        <v>105</v>
      </c>
      <c r="L28" s="23" t="s">
        <v>118</v>
      </c>
      <c r="M28" s="41"/>
    </row>
    <row r="29" ht="39.95" customHeight="1" spans="1:13">
      <c r="A29" s="23">
        <v>5</v>
      </c>
      <c r="B29" s="28" t="s">
        <v>119</v>
      </c>
      <c r="C29" s="29" t="s">
        <v>120</v>
      </c>
      <c r="D29" s="28" t="s">
        <v>121</v>
      </c>
      <c r="E29" s="23">
        <v>2020</v>
      </c>
      <c r="F29" s="21">
        <f>G29+H29</f>
        <v>26</v>
      </c>
      <c r="G29" s="27">
        <v>26</v>
      </c>
      <c r="H29" s="27"/>
      <c r="I29" s="29" t="s">
        <v>103</v>
      </c>
      <c r="J29" s="42" t="s">
        <v>104</v>
      </c>
      <c r="K29" s="23" t="s">
        <v>105</v>
      </c>
      <c r="L29" s="23" t="s">
        <v>122</v>
      </c>
      <c r="M29" s="41"/>
    </row>
    <row r="30" ht="39.95" customHeight="1" spans="1:13">
      <c r="A30" s="23">
        <v>6</v>
      </c>
      <c r="B30" s="28" t="s">
        <v>123</v>
      </c>
      <c r="C30" s="29" t="s">
        <v>124</v>
      </c>
      <c r="D30" s="28" t="s">
        <v>125</v>
      </c>
      <c r="E30" s="23">
        <v>2020</v>
      </c>
      <c r="F30" s="21">
        <f>G30+H30</f>
        <v>140</v>
      </c>
      <c r="G30" s="27">
        <v>140</v>
      </c>
      <c r="H30" s="27"/>
      <c r="I30" s="29" t="s">
        <v>103</v>
      </c>
      <c r="J30" s="42" t="s">
        <v>104</v>
      </c>
      <c r="K30" s="23" t="s">
        <v>105</v>
      </c>
      <c r="L30" s="23" t="s">
        <v>126</v>
      </c>
      <c r="M30" s="41"/>
    </row>
    <row r="31" ht="39.95" customHeight="1" spans="1:13">
      <c r="A31" s="23">
        <v>7</v>
      </c>
      <c r="B31" s="28" t="s">
        <v>127</v>
      </c>
      <c r="C31" s="29" t="s">
        <v>128</v>
      </c>
      <c r="D31" s="28" t="s">
        <v>129</v>
      </c>
      <c r="E31" s="23">
        <v>2020</v>
      </c>
      <c r="F31" s="21">
        <f>G31+H31</f>
        <v>70</v>
      </c>
      <c r="G31" s="27">
        <v>70</v>
      </c>
      <c r="H31" s="27"/>
      <c r="I31" s="29" t="s">
        <v>103</v>
      </c>
      <c r="J31" s="42" t="s">
        <v>104</v>
      </c>
      <c r="K31" s="23" t="s">
        <v>105</v>
      </c>
      <c r="L31" s="23" t="s">
        <v>130</v>
      </c>
      <c r="M31" s="41"/>
    </row>
    <row r="32" ht="39.95" customHeight="1" spans="1:13">
      <c r="A32" s="23">
        <v>8</v>
      </c>
      <c r="B32" s="28" t="s">
        <v>131</v>
      </c>
      <c r="C32" s="29" t="s">
        <v>132</v>
      </c>
      <c r="D32" s="28" t="s">
        <v>133</v>
      </c>
      <c r="E32" s="23">
        <v>2020</v>
      </c>
      <c r="F32" s="21">
        <f>G32+H32</f>
        <v>21</v>
      </c>
      <c r="G32" s="27">
        <v>21</v>
      </c>
      <c r="H32" s="27"/>
      <c r="I32" s="29" t="s">
        <v>103</v>
      </c>
      <c r="J32" s="42" t="s">
        <v>104</v>
      </c>
      <c r="K32" s="23" t="s">
        <v>105</v>
      </c>
      <c r="L32" s="23" t="s">
        <v>134</v>
      </c>
      <c r="M32" s="41"/>
    </row>
    <row r="33" ht="39.95" customHeight="1" spans="1:13">
      <c r="A33" s="23">
        <v>9</v>
      </c>
      <c r="B33" s="28" t="s">
        <v>135</v>
      </c>
      <c r="C33" s="29" t="s">
        <v>136</v>
      </c>
      <c r="D33" s="28" t="s">
        <v>137</v>
      </c>
      <c r="E33" s="23">
        <v>2020</v>
      </c>
      <c r="F33" s="21">
        <f>G33+H33</f>
        <v>22</v>
      </c>
      <c r="G33" s="27">
        <v>22</v>
      </c>
      <c r="H33" s="27"/>
      <c r="I33" s="29" t="s">
        <v>103</v>
      </c>
      <c r="J33" s="42" t="s">
        <v>104</v>
      </c>
      <c r="K33" s="23" t="s">
        <v>105</v>
      </c>
      <c r="L33" s="23" t="s">
        <v>138</v>
      </c>
      <c r="M33" s="41"/>
    </row>
    <row r="34" ht="57" customHeight="1" spans="1:13">
      <c r="A34" s="23">
        <v>10</v>
      </c>
      <c r="B34" s="28" t="s">
        <v>139</v>
      </c>
      <c r="C34" s="29" t="s">
        <v>140</v>
      </c>
      <c r="D34" s="28" t="s">
        <v>141</v>
      </c>
      <c r="E34" s="23">
        <v>2020</v>
      </c>
      <c r="F34" s="21">
        <f>G34+H34</f>
        <v>35</v>
      </c>
      <c r="G34" s="27">
        <v>35</v>
      </c>
      <c r="H34" s="27"/>
      <c r="I34" s="29" t="s">
        <v>103</v>
      </c>
      <c r="J34" s="42" t="s">
        <v>104</v>
      </c>
      <c r="K34" s="23" t="s">
        <v>105</v>
      </c>
      <c r="L34" s="23" t="s">
        <v>142</v>
      </c>
      <c r="M34" s="41"/>
    </row>
    <row r="35" ht="66" customHeight="1" spans="1:13">
      <c r="A35" s="23">
        <v>11</v>
      </c>
      <c r="B35" s="28" t="s">
        <v>143</v>
      </c>
      <c r="C35" s="29" t="s">
        <v>144</v>
      </c>
      <c r="D35" s="28" t="s">
        <v>145</v>
      </c>
      <c r="E35" s="23">
        <v>2020</v>
      </c>
      <c r="F35" s="21">
        <f>G35+H35</f>
        <v>37</v>
      </c>
      <c r="G35" s="27">
        <v>37</v>
      </c>
      <c r="H35" s="27"/>
      <c r="I35" s="29" t="s">
        <v>103</v>
      </c>
      <c r="J35" s="42" t="s">
        <v>104</v>
      </c>
      <c r="K35" s="23" t="s">
        <v>105</v>
      </c>
      <c r="L35" s="23" t="s">
        <v>146</v>
      </c>
      <c r="M35" s="41"/>
    </row>
    <row r="36" ht="39.95" customHeight="1" spans="1:13">
      <c r="A36" s="23">
        <v>12</v>
      </c>
      <c r="B36" s="28" t="s">
        <v>147</v>
      </c>
      <c r="C36" s="29" t="s">
        <v>148</v>
      </c>
      <c r="D36" s="28" t="s">
        <v>149</v>
      </c>
      <c r="E36" s="23">
        <v>2020</v>
      </c>
      <c r="F36" s="21">
        <f>G36+H36</f>
        <v>100</v>
      </c>
      <c r="H36" s="27">
        <v>100</v>
      </c>
      <c r="I36" s="29" t="s">
        <v>103</v>
      </c>
      <c r="J36" s="42" t="s">
        <v>104</v>
      </c>
      <c r="K36" s="23" t="s">
        <v>105</v>
      </c>
      <c r="L36" s="23" t="s">
        <v>150</v>
      </c>
      <c r="M36" s="41"/>
    </row>
    <row r="37" ht="39.95" customHeight="1" spans="1:13">
      <c r="A37" s="23">
        <v>13</v>
      </c>
      <c r="B37" s="28" t="s">
        <v>151</v>
      </c>
      <c r="C37" s="29" t="s">
        <v>152</v>
      </c>
      <c r="D37" s="28" t="s">
        <v>153</v>
      </c>
      <c r="E37" s="23">
        <v>2020</v>
      </c>
      <c r="F37" s="21">
        <f>G37+H37</f>
        <v>13</v>
      </c>
      <c r="G37" s="27">
        <v>13</v>
      </c>
      <c r="H37" s="27"/>
      <c r="I37" s="29" t="s">
        <v>103</v>
      </c>
      <c r="J37" s="42" t="s">
        <v>104</v>
      </c>
      <c r="K37" s="23" t="s">
        <v>105</v>
      </c>
      <c r="L37" s="23" t="s">
        <v>154</v>
      </c>
      <c r="M37" s="41"/>
    </row>
    <row r="38" ht="24.75" customHeight="1" spans="1:13">
      <c r="A38" s="31" t="s">
        <v>155</v>
      </c>
      <c r="B38" s="31"/>
      <c r="C38" s="9"/>
      <c r="D38" s="33"/>
      <c r="E38" s="23"/>
      <c r="F38" s="21">
        <f>G38+H38</f>
        <v>444</v>
      </c>
      <c r="G38" s="22">
        <f>SUM(G39:G40)</f>
        <v>444</v>
      </c>
      <c r="H38" s="22">
        <f>SUM(H39:H40)</f>
        <v>0</v>
      </c>
      <c r="I38" s="32"/>
      <c r="J38" s="43"/>
      <c r="K38" s="23"/>
      <c r="L38" s="23"/>
      <c r="M38" s="41"/>
    </row>
    <row r="39" ht="154.5" customHeight="1" spans="1:13">
      <c r="A39" s="32">
        <v>1</v>
      </c>
      <c r="B39" s="28" t="s">
        <v>156</v>
      </c>
      <c r="C39" s="34" t="s">
        <v>157</v>
      </c>
      <c r="D39" s="28" t="s">
        <v>158</v>
      </c>
      <c r="E39" s="23">
        <v>2020</v>
      </c>
      <c r="F39" s="21">
        <f>G39+H39</f>
        <v>147</v>
      </c>
      <c r="G39" s="27">
        <v>147</v>
      </c>
      <c r="H39" s="27"/>
      <c r="I39" s="33" t="s">
        <v>159</v>
      </c>
      <c r="J39" s="42" t="s">
        <v>104</v>
      </c>
      <c r="K39" s="23" t="s">
        <v>160</v>
      </c>
      <c r="L39" s="23" t="s">
        <v>161</v>
      </c>
      <c r="M39" s="41"/>
    </row>
    <row r="40" ht="123" customHeight="1" spans="1:13">
      <c r="A40" s="32">
        <v>2</v>
      </c>
      <c r="B40" s="28" t="s">
        <v>162</v>
      </c>
      <c r="C40" s="34" t="s">
        <v>163</v>
      </c>
      <c r="D40" s="28" t="s">
        <v>164</v>
      </c>
      <c r="E40" s="23">
        <v>2020</v>
      </c>
      <c r="F40" s="21">
        <f>G40+H40</f>
        <v>297</v>
      </c>
      <c r="G40" s="27">
        <v>297</v>
      </c>
      <c r="H40" s="27"/>
      <c r="I40" s="33" t="s">
        <v>159</v>
      </c>
      <c r="J40" s="42" t="s">
        <v>104</v>
      </c>
      <c r="K40" s="23" t="s">
        <v>165</v>
      </c>
      <c r="L40" s="23" t="s">
        <v>161</v>
      </c>
      <c r="M40" s="41"/>
    </row>
    <row r="41" ht="27.75" customHeight="1" spans="1:13">
      <c r="A41" s="31" t="s">
        <v>166</v>
      </c>
      <c r="B41" s="31"/>
      <c r="C41" s="9"/>
      <c r="D41" s="28"/>
      <c r="E41" s="23"/>
      <c r="F41" s="21">
        <f>G41+H41</f>
        <v>1104.5</v>
      </c>
      <c r="G41" s="22">
        <f>G42</f>
        <v>0</v>
      </c>
      <c r="H41" s="22">
        <f>H42</f>
        <v>1104.5</v>
      </c>
      <c r="I41" s="33"/>
      <c r="J41" s="43"/>
      <c r="K41" s="23"/>
      <c r="L41" s="23"/>
      <c r="M41" s="41"/>
    </row>
    <row r="42" ht="33" customHeight="1" spans="1:13">
      <c r="A42" s="24" t="s">
        <v>167</v>
      </c>
      <c r="B42" s="24"/>
      <c r="C42" s="23"/>
      <c r="D42" s="35"/>
      <c r="E42" s="23"/>
      <c r="F42" s="21">
        <f>G42+H42</f>
        <v>1104.5</v>
      </c>
      <c r="G42" s="22">
        <f>SUM(G43:G48)</f>
        <v>0</v>
      </c>
      <c r="H42" s="22">
        <f>SUM(H43:H48)</f>
        <v>1104.5</v>
      </c>
      <c r="I42" s="29"/>
      <c r="J42" s="23"/>
      <c r="K42" s="23"/>
      <c r="L42" s="23"/>
      <c r="M42" s="23"/>
    </row>
    <row r="43" ht="33" customHeight="1" spans="1:13">
      <c r="A43" s="32">
        <v>1</v>
      </c>
      <c r="B43" s="36" t="s">
        <v>168</v>
      </c>
      <c r="C43" s="32" t="s">
        <v>136</v>
      </c>
      <c r="D43" s="37" t="s">
        <v>169</v>
      </c>
      <c r="E43" s="23">
        <v>2020</v>
      </c>
      <c r="F43" s="21">
        <f>G43+H43</f>
        <v>156</v>
      </c>
      <c r="G43" s="22"/>
      <c r="H43" s="27">
        <v>156</v>
      </c>
      <c r="I43" s="32" t="s">
        <v>170</v>
      </c>
      <c r="J43" s="42" t="s">
        <v>104</v>
      </c>
      <c r="K43" s="23" t="s">
        <v>105</v>
      </c>
      <c r="L43" s="23" t="s">
        <v>171</v>
      </c>
      <c r="M43" s="41"/>
    </row>
    <row r="44" ht="33" customHeight="1" spans="1:13">
      <c r="A44" s="32">
        <v>2</v>
      </c>
      <c r="B44" s="36" t="s">
        <v>172</v>
      </c>
      <c r="C44" s="32" t="s">
        <v>173</v>
      </c>
      <c r="D44" s="37" t="s">
        <v>174</v>
      </c>
      <c r="E44" s="23">
        <v>2020</v>
      </c>
      <c r="F44" s="21">
        <f>G44+H44</f>
        <v>195</v>
      </c>
      <c r="G44" s="22"/>
      <c r="H44" s="27">
        <v>195</v>
      </c>
      <c r="I44" s="32" t="s">
        <v>170</v>
      </c>
      <c r="J44" s="42" t="s">
        <v>104</v>
      </c>
      <c r="K44" s="23" t="s">
        <v>105</v>
      </c>
      <c r="L44" s="23" t="s">
        <v>171</v>
      </c>
      <c r="M44" s="41"/>
    </row>
    <row r="45" ht="33" customHeight="1" spans="1:13">
      <c r="A45" s="32">
        <v>3</v>
      </c>
      <c r="B45" s="36" t="s">
        <v>175</v>
      </c>
      <c r="C45" s="32" t="s">
        <v>176</v>
      </c>
      <c r="D45" s="37" t="s">
        <v>177</v>
      </c>
      <c r="E45" s="23">
        <v>2020</v>
      </c>
      <c r="F45" s="21">
        <f>G45+H45</f>
        <v>149.5</v>
      </c>
      <c r="G45" s="22"/>
      <c r="H45" s="27">
        <v>149.5</v>
      </c>
      <c r="I45" s="32" t="s">
        <v>170</v>
      </c>
      <c r="J45" s="42" t="s">
        <v>104</v>
      </c>
      <c r="K45" s="23" t="s">
        <v>105</v>
      </c>
      <c r="L45" s="23" t="s">
        <v>171</v>
      </c>
      <c r="M45" s="41"/>
    </row>
    <row r="46" ht="33" customHeight="1" spans="1:13">
      <c r="A46" s="32">
        <v>4</v>
      </c>
      <c r="B46" s="36" t="s">
        <v>178</v>
      </c>
      <c r="C46" s="32" t="s">
        <v>179</v>
      </c>
      <c r="D46" s="37" t="s">
        <v>180</v>
      </c>
      <c r="E46" s="23">
        <v>2020</v>
      </c>
      <c r="F46" s="21">
        <f>G46+H46</f>
        <v>169</v>
      </c>
      <c r="G46" s="22"/>
      <c r="H46" s="27">
        <v>169</v>
      </c>
      <c r="I46" s="32" t="s">
        <v>170</v>
      </c>
      <c r="J46" s="42" t="s">
        <v>104</v>
      </c>
      <c r="K46" s="23" t="s">
        <v>105</v>
      </c>
      <c r="L46" s="23" t="s">
        <v>171</v>
      </c>
      <c r="M46" s="41"/>
    </row>
    <row r="47" ht="33" customHeight="1" spans="1:13">
      <c r="A47" s="32">
        <v>5</v>
      </c>
      <c r="B47" s="36" t="s">
        <v>181</v>
      </c>
      <c r="C47" s="32" t="s">
        <v>69</v>
      </c>
      <c r="D47" s="37" t="s">
        <v>182</v>
      </c>
      <c r="E47" s="23">
        <v>2020</v>
      </c>
      <c r="F47" s="21">
        <f>G47+H47</f>
        <v>130</v>
      </c>
      <c r="G47" s="22"/>
      <c r="H47" s="27">
        <v>130</v>
      </c>
      <c r="I47" s="32" t="s">
        <v>170</v>
      </c>
      <c r="J47" s="42" t="s">
        <v>104</v>
      </c>
      <c r="K47" s="23" t="s">
        <v>105</v>
      </c>
      <c r="L47" s="23" t="s">
        <v>171</v>
      </c>
      <c r="M47" s="41"/>
    </row>
    <row r="48" ht="33" customHeight="1" spans="1:13">
      <c r="A48" s="32">
        <v>6</v>
      </c>
      <c r="B48" s="36" t="s">
        <v>183</v>
      </c>
      <c r="C48" s="32" t="s">
        <v>69</v>
      </c>
      <c r="D48" s="37" t="s">
        <v>184</v>
      </c>
      <c r="E48" s="23">
        <v>2020</v>
      </c>
      <c r="F48" s="21">
        <f>G48+H48</f>
        <v>305</v>
      </c>
      <c r="G48" s="22"/>
      <c r="H48" s="27">
        <v>305</v>
      </c>
      <c r="I48" s="32" t="s">
        <v>170</v>
      </c>
      <c r="J48" s="42" t="s">
        <v>104</v>
      </c>
      <c r="K48" s="23" t="s">
        <v>105</v>
      </c>
      <c r="L48" s="23" t="s">
        <v>171</v>
      </c>
      <c r="M48" s="41"/>
    </row>
    <row r="49" ht="60" customHeight="1"/>
    <row r="50" ht="54.95" customHeight="1"/>
    <row r="51" ht="54.95" customHeight="1"/>
    <row r="52" ht="54.95" customHeight="1"/>
    <row r="53" ht="54.95" customHeight="1"/>
    <row r="54" ht="54.95" customHeight="1"/>
    <row r="55" ht="54.95" customHeight="1"/>
    <row r="56" ht="54.95" customHeight="1"/>
    <row r="57" ht="54.95" customHeight="1"/>
    <row r="58" ht="54.95" customHeight="1"/>
    <row r="59" ht="54.95" customHeight="1"/>
    <row r="60" ht="54.95" customHeight="1"/>
    <row r="61" ht="54.95" customHeight="1"/>
  </sheetData>
  <mergeCells count="20">
    <mergeCell ref="A2:M2"/>
    <mergeCell ref="A6:C6"/>
    <mergeCell ref="A7:C7"/>
    <mergeCell ref="A21:C21"/>
    <mergeCell ref="A23:C23"/>
    <mergeCell ref="A24:C24"/>
    <mergeCell ref="A38:C38"/>
    <mergeCell ref="A41:C41"/>
    <mergeCell ref="A42:C42"/>
    <mergeCell ref="A3:A5"/>
    <mergeCell ref="B3:B5"/>
    <mergeCell ref="C3:C5"/>
    <mergeCell ref="D3:D5"/>
    <mergeCell ref="E3:E5"/>
    <mergeCell ref="I3:I5"/>
    <mergeCell ref="J3:J5"/>
    <mergeCell ref="K3:K5"/>
    <mergeCell ref="L3:L5"/>
    <mergeCell ref="M3:M5"/>
    <mergeCell ref="F3:H4"/>
  </mergeCells>
  <printOptions horizontalCentered="1"/>
  <pageMargins left="0.313888888888889" right="0.313888888888889" top="0.747916666666667" bottom="0.55" header="0.313888888888889" footer="0.313888888888889"/>
  <pageSetup paperSize="8" scale="87" fitToHeight="0" orientation="landscape"/>
  <headerFooter>
    <oddFooter>&amp;C第 &amp;P 页，共 &amp;N 页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李斌</cp:lastModifiedBy>
  <dcterms:created xsi:type="dcterms:W3CDTF">2006-09-13T11:21:00Z</dcterms:created>
  <cp:lastPrinted>2020-03-03T08:28:00Z</cp:lastPrinted>
  <dcterms:modified xsi:type="dcterms:W3CDTF">2020-03-31T00:58:54Z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2052-9.1.0.4940</vt:lpwstr>
  </property>
</Properties>
</file>