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办发109号附表　下达计划表2" sheetId="1" r:id="rId1"/>
    <sheet name="Sheet3" sheetId="3" r:id="rId2"/>
  </sheets>
  <definedNames>
    <definedName name="_xlnm.Print_Titles" localSheetId="0">'办发109号附表　下达计划表2'!$4:$6</definedName>
  </definedNames>
  <calcPr calcId="144525"/>
</workbook>
</file>

<file path=xl/sharedStrings.xml><?xml version="1.0" encoding="utf-8"?>
<sst xmlns="http://schemas.openxmlformats.org/spreadsheetml/2006/main" count="114" uniqueCount="88">
  <si>
    <t>铜川市印台区2020年度提前下达第一批统筹整合财政涉农资金项目计划表</t>
  </si>
  <si>
    <t>单位：万元</t>
  </si>
  <si>
    <t>序号</t>
  </si>
  <si>
    <t>项目名称</t>
  </si>
  <si>
    <t>实施
地点</t>
  </si>
  <si>
    <t>建设内容</t>
  </si>
  <si>
    <t>合计</t>
  </si>
  <si>
    <t>财政资金</t>
  </si>
  <si>
    <t>责任单位</t>
  </si>
  <si>
    <t>备注</t>
  </si>
  <si>
    <t>专项扶贫资金</t>
  </si>
  <si>
    <t>其他整        合资金</t>
  </si>
  <si>
    <t>中央</t>
  </si>
  <si>
    <t>省级</t>
  </si>
  <si>
    <t>市级</t>
  </si>
  <si>
    <t>区级</t>
  </si>
  <si>
    <t>小计</t>
  </si>
  <si>
    <t>合计（22个）</t>
  </si>
  <si>
    <t>一、生活条件改善项目（12个）</t>
  </si>
  <si>
    <t>巷道排水渠项目（12个）</t>
  </si>
  <si>
    <t>阿庄镇汉寨村巷道排水渠工程</t>
  </si>
  <si>
    <t>阿庄镇汉寨村</t>
  </si>
  <si>
    <t>修建排水渠720米，其中，一组排水渠250米，二组排水渠120米（加盖板），四组排水渠350米（200米加盖板，拆除户前路面，100米含拆除） 规格为0.3m*0.4m*0.5m</t>
  </si>
  <si>
    <t>发改局</t>
  </si>
  <si>
    <t>阿庄镇下庄村巷道硬化及排水渠工程</t>
  </si>
  <si>
    <t>阿庄镇下庄村</t>
  </si>
  <si>
    <t>修建二、三组排水渠1800米，规格为0.3m*0.4m*0.5m，水泥硬化巷道140米，宽3.5米，厚0.15米</t>
  </si>
  <si>
    <t>广阳镇四兴村一二三六七组道路建设工程</t>
  </si>
  <si>
    <t>广阳镇四兴村</t>
  </si>
  <si>
    <t>水泥硬化道路1800米，宽3.5米，厚0.15米</t>
  </si>
  <si>
    <t>广阳镇水利村巷道硬化及排水渠工程</t>
  </si>
  <si>
    <t>广阳镇水利村</t>
  </si>
  <si>
    <t>水泥硬化巷道620米，宽3.5米，厚0.15米，混凝土排水渠300米，规格为0.3m*0.4m*0.5m</t>
  </si>
  <si>
    <t>陈炉镇永兴村巷道硬化工程</t>
  </si>
  <si>
    <t>陈炉镇永兴村</t>
  </si>
  <si>
    <t>水泥硬化巷道500米，宽3米，厚0.15米</t>
  </si>
  <si>
    <t>陈炉镇马河村巷道硬化及排水渠工程</t>
  </si>
  <si>
    <t>陈炉镇马河村</t>
  </si>
  <si>
    <t>水泥硬化巷道2530米，其中580米，宽2.5米，1950米，3米宽，厚均为0.15米，混凝土排水渠1200米，规格为0.3m*0.4m*0.5m</t>
  </si>
  <si>
    <t>陈炉镇育寨村巷道硬化及排水渠工程</t>
  </si>
  <si>
    <t>陈炉镇育寨村</t>
  </si>
  <si>
    <t>水泥硬化巷道1200米，宽3米，厚0.15米，混凝土排水渠600米，规格为0.3m*0.4m*0.5m</t>
  </si>
  <si>
    <t>红土镇庞家河村二组排水渠及护坡工程</t>
  </si>
  <si>
    <t>红土镇庞家河村</t>
  </si>
  <si>
    <t>护坡400立方米，新建水渠250米，规格为0.3m*0.4m*0.5m</t>
  </si>
  <si>
    <t>金锁关镇袁家山村排水渠工程</t>
  </si>
  <si>
    <t>金锁关镇袁家山村</t>
  </si>
  <si>
    <t>上袁组至下袁组、草房头组排水渠1236米，规格为0.3m*0.4m*0.5m；东沟组水泥硬化巷道130米，宽度3米，厚0.15米。</t>
  </si>
  <si>
    <t>陈炉镇那坡村巷道硬化及排水渠工程</t>
  </si>
  <si>
    <t>陈炉镇那坡村</t>
  </si>
  <si>
    <t>水泥硬化巷道300米，宽3.5米，厚0.15米，混凝土排水渠1100米，规格为0.3m*0.4m*0.5m，其中拆除旧路面300米，600米排水渠加盖板</t>
  </si>
  <si>
    <t>红土镇太和寺村巷道及排水渠工程</t>
  </si>
  <si>
    <t>红土镇太和寺村</t>
  </si>
  <si>
    <t>一组水泥硬化巷道200米，宽3.5米，厚0.15米；排水渠200米，规格为0.3m*0.4m*0.5m，二组新建水泥硬化巷道350米，宽3.5米，厚0.15；排水渠100米，规格为0.3m*0.4m*0.5m</t>
  </si>
  <si>
    <t>红土镇东王村排水渠工程</t>
  </si>
  <si>
    <t>红土镇东王村</t>
  </si>
  <si>
    <t>新修排水渠1050米，规格为0.3m*0.4m*0.5m</t>
  </si>
  <si>
    <t>二、产业类项目（10个）</t>
  </si>
  <si>
    <t>印台区万头肉牛养殖基地建设项目</t>
  </si>
  <si>
    <t>周陵村</t>
  </si>
  <si>
    <t>新建牛棚44栋，其中84头牛棚10间，90头牛棚5间，102头牛棚1间，120头牛11间活126头牛棚2间，138头牛棚11间，162头牛棚4间；青储窖7座，堆粪棚1间，技术保障中心1座，污水处理场1座；配套建设室外道路、电气、给排水、箱变等，以及必要的辅助设施、前期地勘、设计费用等。</t>
  </si>
  <si>
    <t>农业农村局</t>
  </si>
  <si>
    <t>续建</t>
  </si>
  <si>
    <t>广阳镇三合村肉牛养殖基地建设项目</t>
  </si>
  <si>
    <t>三合村</t>
  </si>
  <si>
    <t>新建牛舍1栋850平米，配套建设库房6间150平米、青贮窖300平米，堆粪棚250平米，配套建设围墙、厂区道路、蓄水池、化粪池、水电等必要的设施设备、前期地勘、设计费用等。</t>
  </si>
  <si>
    <t>金锁关村肉牛养殖基地建设项目</t>
  </si>
  <si>
    <t>金锁关村</t>
  </si>
  <si>
    <t>印台街道崖尧村肉牛养殖基地建设项目</t>
  </si>
  <si>
    <t>崖尧村</t>
  </si>
  <si>
    <t>印台区生猪养殖基地建设项目</t>
  </si>
  <si>
    <t>苟村、崖尧村、金华山村</t>
  </si>
  <si>
    <t>新建商品猪育肥园区3座，存栏62400头。规划总用地面积307013.3平方米（约合460.523亩），其中：建、构筑物基底面积119801.6平方米，道路及场地硬化面积57508平方米，绿地面积129703.7平方米。规划总建筑面积60143.88平方米，其中：育肥舍建筑面积53689.28平方米，其他工程建筑面积6454.6平方米。配套排污、防疫、水、电以及必要的设施设备。</t>
  </si>
  <si>
    <t>周陵管委会</t>
  </si>
  <si>
    <t>印台街道崖尧村气调库建设项目</t>
  </si>
  <si>
    <t>建设气调库300吨，配套冷藏铁框、塑料框、操作间、水电等必要的生产设施设备。</t>
  </si>
  <si>
    <t>有机肥替代化肥土壤改良项目</t>
  </si>
  <si>
    <t>68个行政村</t>
  </si>
  <si>
    <t>在红土镇、金锁关镇、陈炉镇、广阳镇、阿庄镇、印台街道、王石凹街道共7个镇（街道）的3046户贫困户实施有机肥替代化肥土壤改良30305.27亩。同时，在现有挂果苹果园中，选择积极性高的贫困户实施水肥一体化果园1000亩。</t>
  </si>
  <si>
    <t>陈炉镇金银花栽植项目</t>
  </si>
  <si>
    <t>上店村</t>
  </si>
  <si>
    <t>栽植金银花500亩，包括流转土地、购置种苗、肥料，以及旋地、栽植、除草等人工管护。</t>
  </si>
  <si>
    <t>石羊集团印台区肉鸡养殖项目</t>
  </si>
  <si>
    <t>小庄村</t>
  </si>
  <si>
    <t>新建鸡舍7栋9450平方米，配套全自动化笼养设备线7套，全自动环境控制系统7套，天然气供暖锅炉2套，全自动200KVA发电机组两套。建设技术保障用房240平方米，蓄水池300立方米，黑膜密封发酵池150立方米，购置400KVA变压器1台，以及其他生产必要的设施设备。</t>
  </si>
  <si>
    <t>印台区无花果现代农业示范园建设项目</t>
  </si>
  <si>
    <t>刘村</t>
  </si>
  <si>
    <t>新建日光温室4座，跨度12米，长60米，建设面积为2880平方米；大跨度棉被拱棚11座,跨度18米，长60米，建设面积为11880平方米；联栋拱棚5座，建设面积为25920平方米；改造技术生产保障用房800平方米（对原刘村小学教学楼进行改造）；建设轻钢结构建筑1栋1155平方米，含冷库190平方米，烘焙、分拣、加工、仓库共965平方米，配套建设水、电、路等其他生产必要的设施设备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</si>
</sst>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22"/>
      <color theme="1"/>
      <name val="黑体"/>
      <charset val="134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4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6" fillId="11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34" fillId="6" borderId="15" applyNumberFormat="0" applyAlignment="0" applyProtection="0">
      <alignment vertical="center"/>
    </xf>
    <xf numFmtId="0" fontId="29" fillId="16" borderId="16" applyNumberForma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>
      <protection locked="0"/>
    </xf>
  </cellStyleXfs>
  <cellXfs count="4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>
      <alignment vertical="center"/>
    </xf>
    <xf numFmtId="0" fontId="14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2" borderId="2" xfId="0" applyFont="1" applyFill="1" applyBorder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34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35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36" xfId="54"/>
    <cellStyle name="常规 4" xfId="55"/>
    <cellStyle name="常规 5" xfId="56"/>
    <cellStyle name="样式 1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14</xdr:row>
      <xdr:rowOff>0</xdr:rowOff>
    </xdr:from>
    <xdr:to>
      <xdr:col>10</xdr:col>
      <xdr:colOff>66675</xdr:colOff>
      <xdr:row>14</xdr:row>
      <xdr:rowOff>219075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1725275" y="59283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66675</xdr:colOff>
      <xdr:row>14</xdr:row>
      <xdr:rowOff>219075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11725275" y="59283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66675</xdr:colOff>
      <xdr:row>14</xdr:row>
      <xdr:rowOff>219075</xdr:rowOff>
    </xdr:to>
    <xdr:sp>
      <xdr:nvSpPr>
        <xdr:cNvPr id="4" name="Text Box 3"/>
        <xdr:cNvSpPr txBox="1">
          <a:spLocks noChangeArrowheads="1"/>
        </xdr:cNvSpPr>
      </xdr:nvSpPr>
      <xdr:spPr>
        <a:xfrm>
          <a:off x="11725275" y="59283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66675</xdr:colOff>
      <xdr:row>14</xdr:row>
      <xdr:rowOff>219075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11725275" y="59283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66675</xdr:colOff>
      <xdr:row>14</xdr:row>
      <xdr:rowOff>219075</xdr:rowOff>
    </xdr:to>
    <xdr:sp>
      <xdr:nvSpPr>
        <xdr:cNvPr id="6" name="Text Box 5"/>
        <xdr:cNvSpPr txBox="1">
          <a:spLocks noChangeArrowheads="1"/>
        </xdr:cNvSpPr>
      </xdr:nvSpPr>
      <xdr:spPr>
        <a:xfrm>
          <a:off x="11725275" y="59283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66675</xdr:colOff>
      <xdr:row>14</xdr:row>
      <xdr:rowOff>219075</xdr:rowOff>
    </xdr:to>
    <xdr:sp>
      <xdr:nvSpPr>
        <xdr:cNvPr id="7" name="Text Box 6"/>
        <xdr:cNvSpPr txBox="1">
          <a:spLocks noChangeArrowheads="1"/>
        </xdr:cNvSpPr>
      </xdr:nvSpPr>
      <xdr:spPr>
        <a:xfrm>
          <a:off x="11725275" y="59283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66675</xdr:colOff>
      <xdr:row>14</xdr:row>
      <xdr:rowOff>219075</xdr:rowOff>
    </xdr:to>
    <xdr:sp>
      <xdr:nvSpPr>
        <xdr:cNvPr id="8" name="Text Box 11"/>
        <xdr:cNvSpPr txBox="1">
          <a:spLocks noChangeArrowheads="1"/>
        </xdr:cNvSpPr>
      </xdr:nvSpPr>
      <xdr:spPr>
        <a:xfrm>
          <a:off x="11725275" y="59283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66675</xdr:colOff>
      <xdr:row>14</xdr:row>
      <xdr:rowOff>219075</xdr:rowOff>
    </xdr:to>
    <xdr:sp>
      <xdr:nvSpPr>
        <xdr:cNvPr id="9" name="Text Box 12"/>
        <xdr:cNvSpPr txBox="1">
          <a:spLocks noChangeArrowheads="1"/>
        </xdr:cNvSpPr>
      </xdr:nvSpPr>
      <xdr:spPr>
        <a:xfrm>
          <a:off x="11725275" y="59283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66675</xdr:colOff>
      <xdr:row>14</xdr:row>
      <xdr:rowOff>219075</xdr:rowOff>
    </xdr:to>
    <xdr:sp>
      <xdr:nvSpPr>
        <xdr:cNvPr id="10" name="Text Box 15"/>
        <xdr:cNvSpPr txBox="1">
          <a:spLocks noChangeArrowheads="1"/>
        </xdr:cNvSpPr>
      </xdr:nvSpPr>
      <xdr:spPr>
        <a:xfrm>
          <a:off x="11725275" y="59283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66675</xdr:colOff>
      <xdr:row>14</xdr:row>
      <xdr:rowOff>219075</xdr:rowOff>
    </xdr:to>
    <xdr:sp>
      <xdr:nvSpPr>
        <xdr:cNvPr id="11" name="Text Box 16"/>
        <xdr:cNvSpPr txBox="1">
          <a:spLocks noChangeArrowheads="1"/>
        </xdr:cNvSpPr>
      </xdr:nvSpPr>
      <xdr:spPr>
        <a:xfrm>
          <a:off x="11725275" y="59283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66675</xdr:colOff>
      <xdr:row>14</xdr:row>
      <xdr:rowOff>219075</xdr:rowOff>
    </xdr:to>
    <xdr:sp>
      <xdr:nvSpPr>
        <xdr:cNvPr id="12" name="Text Box 22"/>
        <xdr:cNvSpPr txBox="1">
          <a:spLocks noChangeArrowheads="1"/>
        </xdr:cNvSpPr>
      </xdr:nvSpPr>
      <xdr:spPr>
        <a:xfrm>
          <a:off x="11725275" y="59283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66675</xdr:colOff>
      <xdr:row>14</xdr:row>
      <xdr:rowOff>219075</xdr:rowOff>
    </xdr:to>
    <xdr:sp>
      <xdr:nvSpPr>
        <xdr:cNvPr id="13" name="Text Box 23"/>
        <xdr:cNvSpPr txBox="1">
          <a:spLocks noChangeArrowheads="1"/>
        </xdr:cNvSpPr>
      </xdr:nvSpPr>
      <xdr:spPr>
        <a:xfrm>
          <a:off x="11725275" y="59283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85725</xdr:colOff>
      <xdr:row>14</xdr:row>
      <xdr:rowOff>257175</xdr:rowOff>
    </xdr:to>
    <xdr:sp>
      <xdr:nvSpPr>
        <xdr:cNvPr id="14" name="Text Box 2"/>
        <xdr:cNvSpPr txBox="1">
          <a:spLocks noChangeArrowheads="1"/>
        </xdr:cNvSpPr>
      </xdr:nvSpPr>
      <xdr:spPr>
        <a:xfrm>
          <a:off x="11725275" y="5928360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85725</xdr:colOff>
      <xdr:row>14</xdr:row>
      <xdr:rowOff>257175</xdr:rowOff>
    </xdr:to>
    <xdr:sp>
      <xdr:nvSpPr>
        <xdr:cNvPr id="15" name="Text Box 3"/>
        <xdr:cNvSpPr txBox="1">
          <a:spLocks noChangeArrowheads="1"/>
        </xdr:cNvSpPr>
      </xdr:nvSpPr>
      <xdr:spPr>
        <a:xfrm>
          <a:off x="11725275" y="5928360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85725</xdr:colOff>
      <xdr:row>14</xdr:row>
      <xdr:rowOff>257175</xdr:rowOff>
    </xdr:to>
    <xdr:sp>
      <xdr:nvSpPr>
        <xdr:cNvPr id="16" name="Text Box 4"/>
        <xdr:cNvSpPr txBox="1">
          <a:spLocks noChangeArrowheads="1"/>
        </xdr:cNvSpPr>
      </xdr:nvSpPr>
      <xdr:spPr>
        <a:xfrm>
          <a:off x="11725275" y="5928360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85725</xdr:colOff>
      <xdr:row>14</xdr:row>
      <xdr:rowOff>257175</xdr:rowOff>
    </xdr:to>
    <xdr:sp>
      <xdr:nvSpPr>
        <xdr:cNvPr id="17" name="Text Box 5"/>
        <xdr:cNvSpPr txBox="1">
          <a:spLocks noChangeArrowheads="1"/>
        </xdr:cNvSpPr>
      </xdr:nvSpPr>
      <xdr:spPr>
        <a:xfrm>
          <a:off x="11725275" y="5928360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85725</xdr:colOff>
      <xdr:row>14</xdr:row>
      <xdr:rowOff>257175</xdr:rowOff>
    </xdr:to>
    <xdr:sp>
      <xdr:nvSpPr>
        <xdr:cNvPr id="18" name="Text Box 6"/>
        <xdr:cNvSpPr txBox="1">
          <a:spLocks noChangeArrowheads="1"/>
        </xdr:cNvSpPr>
      </xdr:nvSpPr>
      <xdr:spPr>
        <a:xfrm>
          <a:off x="11725275" y="5928360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85725</xdr:colOff>
      <xdr:row>14</xdr:row>
      <xdr:rowOff>257175</xdr:rowOff>
    </xdr:to>
    <xdr:sp>
      <xdr:nvSpPr>
        <xdr:cNvPr id="19" name="Text Box 7"/>
        <xdr:cNvSpPr txBox="1">
          <a:spLocks noChangeArrowheads="1"/>
        </xdr:cNvSpPr>
      </xdr:nvSpPr>
      <xdr:spPr>
        <a:xfrm>
          <a:off x="11725275" y="5928360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85725</xdr:colOff>
      <xdr:row>14</xdr:row>
      <xdr:rowOff>257175</xdr:rowOff>
    </xdr:to>
    <xdr:sp>
      <xdr:nvSpPr>
        <xdr:cNvPr id="20" name="Text Box 12"/>
        <xdr:cNvSpPr txBox="1">
          <a:spLocks noChangeArrowheads="1"/>
        </xdr:cNvSpPr>
      </xdr:nvSpPr>
      <xdr:spPr>
        <a:xfrm>
          <a:off x="11725275" y="5928360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85725</xdr:colOff>
      <xdr:row>14</xdr:row>
      <xdr:rowOff>257175</xdr:rowOff>
    </xdr:to>
    <xdr:sp>
      <xdr:nvSpPr>
        <xdr:cNvPr id="21" name="Text Box 13"/>
        <xdr:cNvSpPr txBox="1">
          <a:spLocks noChangeArrowheads="1"/>
        </xdr:cNvSpPr>
      </xdr:nvSpPr>
      <xdr:spPr>
        <a:xfrm>
          <a:off x="11725275" y="5928360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85725</xdr:colOff>
      <xdr:row>14</xdr:row>
      <xdr:rowOff>257175</xdr:rowOff>
    </xdr:to>
    <xdr:sp>
      <xdr:nvSpPr>
        <xdr:cNvPr id="22" name="Text Box 22"/>
        <xdr:cNvSpPr txBox="1">
          <a:spLocks noChangeArrowheads="1"/>
        </xdr:cNvSpPr>
      </xdr:nvSpPr>
      <xdr:spPr>
        <a:xfrm>
          <a:off x="11725275" y="5928360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85725</xdr:colOff>
      <xdr:row>14</xdr:row>
      <xdr:rowOff>257175</xdr:rowOff>
    </xdr:to>
    <xdr:sp>
      <xdr:nvSpPr>
        <xdr:cNvPr id="23" name="Text Box 23"/>
        <xdr:cNvSpPr txBox="1">
          <a:spLocks noChangeArrowheads="1"/>
        </xdr:cNvSpPr>
      </xdr:nvSpPr>
      <xdr:spPr>
        <a:xfrm>
          <a:off x="11725275" y="5928360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66675</xdr:colOff>
      <xdr:row>14</xdr:row>
      <xdr:rowOff>219075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1725275" y="59283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66675</xdr:colOff>
      <xdr:row>14</xdr:row>
      <xdr:rowOff>219075</xdr:rowOff>
    </xdr:to>
    <xdr:sp>
      <xdr:nvSpPr>
        <xdr:cNvPr id="25" name="Text Box 2"/>
        <xdr:cNvSpPr txBox="1">
          <a:spLocks noChangeArrowheads="1"/>
        </xdr:cNvSpPr>
      </xdr:nvSpPr>
      <xdr:spPr>
        <a:xfrm>
          <a:off x="11725275" y="59283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66675</xdr:colOff>
      <xdr:row>14</xdr:row>
      <xdr:rowOff>219075</xdr:rowOff>
    </xdr:to>
    <xdr:sp>
      <xdr:nvSpPr>
        <xdr:cNvPr id="26" name="Text Box 3"/>
        <xdr:cNvSpPr txBox="1">
          <a:spLocks noChangeArrowheads="1"/>
        </xdr:cNvSpPr>
      </xdr:nvSpPr>
      <xdr:spPr>
        <a:xfrm>
          <a:off x="11725275" y="59283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66675</xdr:colOff>
      <xdr:row>14</xdr:row>
      <xdr:rowOff>219075</xdr:rowOff>
    </xdr:to>
    <xdr:sp>
      <xdr:nvSpPr>
        <xdr:cNvPr id="27" name="Text Box 4"/>
        <xdr:cNvSpPr txBox="1">
          <a:spLocks noChangeArrowheads="1"/>
        </xdr:cNvSpPr>
      </xdr:nvSpPr>
      <xdr:spPr>
        <a:xfrm>
          <a:off x="11725275" y="59283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66675</xdr:colOff>
      <xdr:row>14</xdr:row>
      <xdr:rowOff>219075</xdr:rowOff>
    </xdr:to>
    <xdr:sp>
      <xdr:nvSpPr>
        <xdr:cNvPr id="28" name="Text Box 5"/>
        <xdr:cNvSpPr txBox="1">
          <a:spLocks noChangeArrowheads="1"/>
        </xdr:cNvSpPr>
      </xdr:nvSpPr>
      <xdr:spPr>
        <a:xfrm>
          <a:off x="11725275" y="59283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66675</xdr:colOff>
      <xdr:row>14</xdr:row>
      <xdr:rowOff>219075</xdr:rowOff>
    </xdr:to>
    <xdr:sp>
      <xdr:nvSpPr>
        <xdr:cNvPr id="29" name="Text Box 6"/>
        <xdr:cNvSpPr txBox="1">
          <a:spLocks noChangeArrowheads="1"/>
        </xdr:cNvSpPr>
      </xdr:nvSpPr>
      <xdr:spPr>
        <a:xfrm>
          <a:off x="11725275" y="59283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66675</xdr:colOff>
      <xdr:row>14</xdr:row>
      <xdr:rowOff>219075</xdr:rowOff>
    </xdr:to>
    <xdr:sp>
      <xdr:nvSpPr>
        <xdr:cNvPr id="30" name="Text Box 11"/>
        <xdr:cNvSpPr txBox="1">
          <a:spLocks noChangeArrowheads="1"/>
        </xdr:cNvSpPr>
      </xdr:nvSpPr>
      <xdr:spPr>
        <a:xfrm>
          <a:off x="11725275" y="59283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66675</xdr:colOff>
      <xdr:row>14</xdr:row>
      <xdr:rowOff>219075</xdr:rowOff>
    </xdr:to>
    <xdr:sp>
      <xdr:nvSpPr>
        <xdr:cNvPr id="31" name="Text Box 12"/>
        <xdr:cNvSpPr txBox="1">
          <a:spLocks noChangeArrowheads="1"/>
        </xdr:cNvSpPr>
      </xdr:nvSpPr>
      <xdr:spPr>
        <a:xfrm>
          <a:off x="11725275" y="59283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66675</xdr:colOff>
      <xdr:row>14</xdr:row>
      <xdr:rowOff>219075</xdr:rowOff>
    </xdr:to>
    <xdr:sp>
      <xdr:nvSpPr>
        <xdr:cNvPr id="32" name="Text Box 15"/>
        <xdr:cNvSpPr txBox="1">
          <a:spLocks noChangeArrowheads="1"/>
        </xdr:cNvSpPr>
      </xdr:nvSpPr>
      <xdr:spPr>
        <a:xfrm>
          <a:off x="11725275" y="59283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66675</xdr:colOff>
      <xdr:row>14</xdr:row>
      <xdr:rowOff>219075</xdr:rowOff>
    </xdr:to>
    <xdr:sp>
      <xdr:nvSpPr>
        <xdr:cNvPr id="33" name="Text Box 16"/>
        <xdr:cNvSpPr txBox="1">
          <a:spLocks noChangeArrowheads="1"/>
        </xdr:cNvSpPr>
      </xdr:nvSpPr>
      <xdr:spPr>
        <a:xfrm>
          <a:off x="11725275" y="59283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66675</xdr:colOff>
      <xdr:row>14</xdr:row>
      <xdr:rowOff>219075</xdr:rowOff>
    </xdr:to>
    <xdr:sp>
      <xdr:nvSpPr>
        <xdr:cNvPr id="34" name="Text Box 22"/>
        <xdr:cNvSpPr txBox="1">
          <a:spLocks noChangeArrowheads="1"/>
        </xdr:cNvSpPr>
      </xdr:nvSpPr>
      <xdr:spPr>
        <a:xfrm>
          <a:off x="11725275" y="59283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66675</xdr:colOff>
      <xdr:row>14</xdr:row>
      <xdr:rowOff>219075</xdr:rowOff>
    </xdr:to>
    <xdr:sp>
      <xdr:nvSpPr>
        <xdr:cNvPr id="35" name="Text Box 23"/>
        <xdr:cNvSpPr txBox="1">
          <a:spLocks noChangeArrowheads="1"/>
        </xdr:cNvSpPr>
      </xdr:nvSpPr>
      <xdr:spPr>
        <a:xfrm>
          <a:off x="11725275" y="5928360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85725</xdr:colOff>
      <xdr:row>14</xdr:row>
      <xdr:rowOff>257175</xdr:rowOff>
    </xdr:to>
    <xdr:sp>
      <xdr:nvSpPr>
        <xdr:cNvPr id="36" name="Text Box 2"/>
        <xdr:cNvSpPr txBox="1">
          <a:spLocks noChangeArrowheads="1"/>
        </xdr:cNvSpPr>
      </xdr:nvSpPr>
      <xdr:spPr>
        <a:xfrm>
          <a:off x="11725275" y="5928360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85725</xdr:colOff>
      <xdr:row>14</xdr:row>
      <xdr:rowOff>257175</xdr:rowOff>
    </xdr:to>
    <xdr:sp>
      <xdr:nvSpPr>
        <xdr:cNvPr id="38" name="Text Box 4"/>
        <xdr:cNvSpPr txBox="1">
          <a:spLocks noChangeArrowheads="1"/>
        </xdr:cNvSpPr>
      </xdr:nvSpPr>
      <xdr:spPr>
        <a:xfrm>
          <a:off x="11725275" y="5928360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topLeftCell="A25" workbookViewId="0">
      <selection activeCell="N31" sqref="N31"/>
    </sheetView>
  </sheetViews>
  <sheetFormatPr defaultColWidth="9" defaultRowHeight="13.5"/>
  <cols>
    <col min="1" max="1" width="3.625" style="2" customWidth="1"/>
    <col min="2" max="2" width="22.625" style="3" customWidth="1"/>
    <col min="3" max="3" width="19.5" style="2" customWidth="1"/>
    <col min="4" max="4" width="40.875" style="3" customWidth="1"/>
    <col min="5" max="5" width="11.25" style="3" customWidth="1"/>
    <col min="6" max="6" width="11" style="3" customWidth="1"/>
    <col min="7" max="10" width="11.25" style="3" customWidth="1"/>
    <col min="11" max="11" width="13.125" style="3" customWidth="1"/>
    <col min="12" max="12" width="10.5" style="3" customWidth="1"/>
    <col min="13" max="13" width="7.25" style="3" customWidth="1"/>
    <col min="14" max="16384" width="9" style="3"/>
  </cols>
  <sheetData>
    <row r="1" ht="28.5" customHeight="1"/>
    <row r="2" ht="45" customHeight="1" spans="1:13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7" spans="1:13">
      <c r="A3" s="5"/>
      <c r="B3" s="5"/>
      <c r="C3" s="5"/>
      <c r="D3" s="5"/>
      <c r="E3" s="5"/>
      <c r="F3" s="5"/>
      <c r="G3" s="5"/>
      <c r="H3" s="5"/>
      <c r="I3" s="5"/>
      <c r="J3" s="5"/>
      <c r="K3" s="31" t="s">
        <v>1</v>
      </c>
      <c r="L3" s="31"/>
      <c r="M3" s="31"/>
    </row>
    <row r="4" s="1" customFormat="1" ht="21" customHeight="1" spans="1:13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  <c r="G4" s="7"/>
      <c r="H4" s="7"/>
      <c r="I4" s="7"/>
      <c r="J4" s="7"/>
      <c r="K4" s="7"/>
      <c r="L4" s="32" t="s">
        <v>8</v>
      </c>
      <c r="M4" s="32" t="s">
        <v>9</v>
      </c>
    </row>
    <row r="5" s="1" customFormat="1" ht="21" customHeight="1" spans="1:13">
      <c r="A5" s="8"/>
      <c r="B5" s="8"/>
      <c r="C5" s="8"/>
      <c r="D5" s="8"/>
      <c r="E5" s="8"/>
      <c r="F5" s="7" t="s">
        <v>10</v>
      </c>
      <c r="G5" s="7"/>
      <c r="H5" s="7"/>
      <c r="I5" s="7"/>
      <c r="J5" s="7"/>
      <c r="K5" s="7" t="s">
        <v>11</v>
      </c>
      <c r="L5" s="33"/>
      <c r="M5" s="33"/>
    </row>
    <row r="6" s="1" customFormat="1" ht="23.1" customHeight="1" spans="1:13">
      <c r="A6" s="9"/>
      <c r="B6" s="9"/>
      <c r="C6" s="9"/>
      <c r="D6" s="9"/>
      <c r="E6" s="9"/>
      <c r="F6" s="10" t="s">
        <v>12</v>
      </c>
      <c r="G6" s="10" t="s">
        <v>13</v>
      </c>
      <c r="H6" s="10" t="s">
        <v>14</v>
      </c>
      <c r="I6" s="10" t="s">
        <v>15</v>
      </c>
      <c r="J6" s="34" t="s">
        <v>16</v>
      </c>
      <c r="K6" s="7"/>
      <c r="L6" s="35"/>
      <c r="M6" s="35"/>
    </row>
    <row r="7" s="1" customFormat="1" ht="32.1" customHeight="1" spans="1:13">
      <c r="A7" s="11" t="s">
        <v>17</v>
      </c>
      <c r="B7" s="12"/>
      <c r="C7" s="9"/>
      <c r="D7" s="9"/>
      <c r="E7" s="9">
        <f t="shared" ref="E7:E32" si="0">J7+K7</f>
        <v>7746</v>
      </c>
      <c r="F7" s="10">
        <f>F8+F22</f>
        <v>4500</v>
      </c>
      <c r="G7" s="10">
        <f>G8+G22</f>
        <v>1355</v>
      </c>
      <c r="H7" s="10">
        <f>H8+H22</f>
        <v>0</v>
      </c>
      <c r="I7" s="10">
        <f>I8+I22</f>
        <v>0</v>
      </c>
      <c r="J7" s="10">
        <f>SUM(F7:I7)</f>
        <v>5855</v>
      </c>
      <c r="K7" s="10">
        <f>K8+K22</f>
        <v>1891</v>
      </c>
      <c r="L7" s="35"/>
      <c r="M7" s="35"/>
    </row>
    <row r="8" s="1" customFormat="1" ht="39.75" customHeight="1" spans="1:13">
      <c r="A8" s="13" t="s">
        <v>18</v>
      </c>
      <c r="B8" s="13"/>
      <c r="C8" s="13"/>
      <c r="D8" s="14"/>
      <c r="E8" s="9">
        <f t="shared" si="0"/>
        <v>542</v>
      </c>
      <c r="F8" s="15">
        <f>F9</f>
        <v>542</v>
      </c>
      <c r="G8" s="15">
        <f>G9</f>
        <v>0</v>
      </c>
      <c r="H8" s="15">
        <f>H9</f>
        <v>0</v>
      </c>
      <c r="I8" s="15">
        <f>I9</f>
        <v>0</v>
      </c>
      <c r="J8" s="10">
        <f t="shared" ref="J8:J32" si="1">SUM(F8:I8)</f>
        <v>542</v>
      </c>
      <c r="K8" s="36">
        <f>K9</f>
        <v>0</v>
      </c>
      <c r="L8" s="37"/>
      <c r="M8" s="37"/>
    </row>
    <row r="9" s="1" customFormat="1" ht="28.5" customHeight="1" spans="1:13">
      <c r="A9" s="13" t="s">
        <v>19</v>
      </c>
      <c r="B9" s="13"/>
      <c r="C9" s="13"/>
      <c r="D9" s="14"/>
      <c r="E9" s="9">
        <f t="shared" si="0"/>
        <v>542</v>
      </c>
      <c r="F9" s="15">
        <f>SUM(F10:F21)</f>
        <v>542</v>
      </c>
      <c r="G9" s="15"/>
      <c r="H9" s="15"/>
      <c r="I9" s="15"/>
      <c r="J9" s="10">
        <f t="shared" si="1"/>
        <v>542</v>
      </c>
      <c r="K9" s="36">
        <f>SUM(K10:K21)</f>
        <v>0</v>
      </c>
      <c r="L9" s="38"/>
      <c r="M9" s="37"/>
    </row>
    <row r="10" ht="54" customHeight="1" spans="1:13">
      <c r="A10" s="16">
        <v>1</v>
      </c>
      <c r="B10" s="17" t="s">
        <v>20</v>
      </c>
      <c r="C10" s="18" t="s">
        <v>21</v>
      </c>
      <c r="D10" s="17" t="s">
        <v>22</v>
      </c>
      <c r="E10" s="9">
        <f t="shared" si="0"/>
        <v>12</v>
      </c>
      <c r="F10" s="19">
        <v>12</v>
      </c>
      <c r="G10" s="19"/>
      <c r="H10" s="19"/>
      <c r="I10" s="19"/>
      <c r="J10" s="10">
        <f t="shared" si="1"/>
        <v>12</v>
      </c>
      <c r="K10" s="21"/>
      <c r="L10" s="18" t="s">
        <v>23</v>
      </c>
      <c r="M10" s="39"/>
    </row>
    <row r="11" ht="45" customHeight="1" spans="1:13">
      <c r="A11" s="16">
        <v>2</v>
      </c>
      <c r="B11" s="17" t="s">
        <v>24</v>
      </c>
      <c r="C11" s="18" t="s">
        <v>25</v>
      </c>
      <c r="D11" s="17" t="s">
        <v>26</v>
      </c>
      <c r="E11" s="9">
        <f t="shared" si="0"/>
        <v>28</v>
      </c>
      <c r="F11" s="19">
        <v>28</v>
      </c>
      <c r="G11" s="19"/>
      <c r="H11" s="19"/>
      <c r="I11" s="19"/>
      <c r="J11" s="10">
        <f t="shared" si="1"/>
        <v>28</v>
      </c>
      <c r="K11" s="21"/>
      <c r="L11" s="18" t="s">
        <v>23</v>
      </c>
      <c r="M11" s="39"/>
    </row>
    <row r="12" ht="33.95" customHeight="1" spans="1:13">
      <c r="A12" s="16">
        <v>3</v>
      </c>
      <c r="B12" s="20" t="s">
        <v>27</v>
      </c>
      <c r="C12" s="18" t="s">
        <v>28</v>
      </c>
      <c r="D12" s="17" t="s">
        <v>29</v>
      </c>
      <c r="E12" s="9">
        <f t="shared" si="0"/>
        <v>98</v>
      </c>
      <c r="F12" s="19">
        <v>98</v>
      </c>
      <c r="G12" s="19"/>
      <c r="H12" s="19"/>
      <c r="I12" s="19"/>
      <c r="J12" s="10">
        <f t="shared" si="1"/>
        <v>98</v>
      </c>
      <c r="K12" s="21"/>
      <c r="L12" s="18" t="s">
        <v>23</v>
      </c>
      <c r="M12" s="39"/>
    </row>
    <row r="13" ht="33.95" customHeight="1" spans="1:13">
      <c r="A13" s="16">
        <v>4</v>
      </c>
      <c r="B13" s="17" t="s">
        <v>30</v>
      </c>
      <c r="C13" s="18" t="s">
        <v>31</v>
      </c>
      <c r="D13" s="17" t="s">
        <v>32</v>
      </c>
      <c r="E13" s="9">
        <f t="shared" si="0"/>
        <v>40</v>
      </c>
      <c r="F13" s="19">
        <v>40</v>
      </c>
      <c r="G13" s="19"/>
      <c r="H13" s="19"/>
      <c r="I13" s="19"/>
      <c r="J13" s="10">
        <f t="shared" si="1"/>
        <v>40</v>
      </c>
      <c r="K13" s="21"/>
      <c r="L13" s="18" t="s">
        <v>23</v>
      </c>
      <c r="M13" s="39"/>
    </row>
    <row r="14" ht="33.95" customHeight="1" spans="1:13">
      <c r="A14" s="16">
        <v>5</v>
      </c>
      <c r="B14" s="17" t="s">
        <v>33</v>
      </c>
      <c r="C14" s="18" t="s">
        <v>34</v>
      </c>
      <c r="D14" s="17" t="s">
        <v>35</v>
      </c>
      <c r="E14" s="9">
        <f t="shared" si="0"/>
        <v>26</v>
      </c>
      <c r="F14" s="19">
        <v>26</v>
      </c>
      <c r="G14" s="19"/>
      <c r="H14" s="19"/>
      <c r="I14" s="19"/>
      <c r="J14" s="10">
        <f t="shared" si="1"/>
        <v>26</v>
      </c>
      <c r="K14" s="21"/>
      <c r="L14" s="18" t="s">
        <v>23</v>
      </c>
      <c r="M14" s="39"/>
    </row>
    <row r="15" ht="47.1" customHeight="1" spans="1:13">
      <c r="A15" s="16">
        <v>6</v>
      </c>
      <c r="B15" s="17" t="s">
        <v>36</v>
      </c>
      <c r="C15" s="18" t="s">
        <v>37</v>
      </c>
      <c r="D15" s="17" t="s">
        <v>38</v>
      </c>
      <c r="E15" s="9">
        <f t="shared" si="0"/>
        <v>140</v>
      </c>
      <c r="F15" s="19">
        <v>140</v>
      </c>
      <c r="G15" s="19"/>
      <c r="H15" s="19"/>
      <c r="I15" s="19"/>
      <c r="J15" s="10">
        <f t="shared" si="1"/>
        <v>140</v>
      </c>
      <c r="K15" s="23"/>
      <c r="L15" s="18" t="s">
        <v>23</v>
      </c>
      <c r="M15" s="40"/>
    </row>
    <row r="16" ht="33.95" customHeight="1" spans="1:13">
      <c r="A16" s="16">
        <v>7</v>
      </c>
      <c r="B16" s="17" t="s">
        <v>39</v>
      </c>
      <c r="C16" s="18" t="s">
        <v>40</v>
      </c>
      <c r="D16" s="17" t="s">
        <v>41</v>
      </c>
      <c r="E16" s="9">
        <f t="shared" si="0"/>
        <v>70</v>
      </c>
      <c r="F16" s="19">
        <v>70</v>
      </c>
      <c r="G16" s="19"/>
      <c r="H16" s="19"/>
      <c r="I16" s="19"/>
      <c r="J16" s="10">
        <f t="shared" si="1"/>
        <v>70</v>
      </c>
      <c r="K16" s="23"/>
      <c r="L16" s="18" t="s">
        <v>23</v>
      </c>
      <c r="M16" s="40"/>
    </row>
    <row r="17" ht="33.95" customHeight="1" spans="1:13">
      <c r="A17" s="16">
        <v>8</v>
      </c>
      <c r="B17" s="17" t="s">
        <v>42</v>
      </c>
      <c r="C17" s="18" t="s">
        <v>43</v>
      </c>
      <c r="D17" s="17" t="s">
        <v>44</v>
      </c>
      <c r="E17" s="9">
        <f t="shared" si="0"/>
        <v>21</v>
      </c>
      <c r="F17" s="18">
        <v>21</v>
      </c>
      <c r="G17" s="21"/>
      <c r="H17" s="21"/>
      <c r="I17" s="21"/>
      <c r="J17" s="10">
        <f t="shared" si="1"/>
        <v>21</v>
      </c>
      <c r="K17" s="23"/>
      <c r="L17" s="18" t="s">
        <v>23</v>
      </c>
      <c r="M17" s="40"/>
    </row>
    <row r="18" ht="44.1" customHeight="1" spans="1:13">
      <c r="A18" s="16">
        <v>9</v>
      </c>
      <c r="B18" s="17" t="s">
        <v>45</v>
      </c>
      <c r="C18" s="18" t="s">
        <v>46</v>
      </c>
      <c r="D18" s="22" t="s">
        <v>47</v>
      </c>
      <c r="E18" s="9">
        <f t="shared" si="0"/>
        <v>22</v>
      </c>
      <c r="F18" s="18">
        <v>22</v>
      </c>
      <c r="G18" s="21"/>
      <c r="H18" s="21"/>
      <c r="I18" s="21"/>
      <c r="J18" s="10">
        <f t="shared" si="1"/>
        <v>22</v>
      </c>
      <c r="K18" s="23"/>
      <c r="L18" s="18" t="s">
        <v>23</v>
      </c>
      <c r="M18" s="40"/>
    </row>
    <row r="19" ht="44.1" customHeight="1" spans="1:13">
      <c r="A19" s="16">
        <v>10</v>
      </c>
      <c r="B19" s="17" t="s">
        <v>48</v>
      </c>
      <c r="C19" s="18" t="s">
        <v>49</v>
      </c>
      <c r="D19" s="17" t="s">
        <v>50</v>
      </c>
      <c r="E19" s="9">
        <f t="shared" si="0"/>
        <v>35</v>
      </c>
      <c r="F19" s="18">
        <v>35</v>
      </c>
      <c r="G19" s="21"/>
      <c r="H19" s="21"/>
      <c r="I19" s="21"/>
      <c r="J19" s="10">
        <f t="shared" si="1"/>
        <v>35</v>
      </c>
      <c r="K19" s="23"/>
      <c r="L19" s="18" t="s">
        <v>23</v>
      </c>
      <c r="M19" s="40"/>
    </row>
    <row r="20" ht="57" customHeight="1" spans="1:13">
      <c r="A20" s="16">
        <v>11</v>
      </c>
      <c r="B20" s="17" t="s">
        <v>51</v>
      </c>
      <c r="C20" s="18" t="s">
        <v>52</v>
      </c>
      <c r="D20" s="17" t="s">
        <v>53</v>
      </c>
      <c r="E20" s="9">
        <f t="shared" si="0"/>
        <v>37</v>
      </c>
      <c r="F20" s="18">
        <v>37</v>
      </c>
      <c r="G20" s="21"/>
      <c r="H20" s="21"/>
      <c r="I20" s="21"/>
      <c r="J20" s="10">
        <f t="shared" si="1"/>
        <v>37</v>
      </c>
      <c r="K20" s="23"/>
      <c r="L20" s="18" t="s">
        <v>23</v>
      </c>
      <c r="M20" s="40"/>
    </row>
    <row r="21" ht="33.95" customHeight="1" spans="1:13">
      <c r="A21" s="16">
        <v>12</v>
      </c>
      <c r="B21" s="17" t="s">
        <v>54</v>
      </c>
      <c r="C21" s="18" t="s">
        <v>55</v>
      </c>
      <c r="D21" s="17" t="s">
        <v>56</v>
      </c>
      <c r="E21" s="9">
        <f t="shared" si="0"/>
        <v>13</v>
      </c>
      <c r="F21" s="18">
        <v>13</v>
      </c>
      <c r="G21" s="23"/>
      <c r="H21" s="23"/>
      <c r="I21" s="23"/>
      <c r="J21" s="10">
        <f t="shared" si="1"/>
        <v>13</v>
      </c>
      <c r="K21" s="41"/>
      <c r="L21" s="18" t="s">
        <v>23</v>
      </c>
      <c r="M21" s="40"/>
    </row>
    <row r="22" ht="33.95" customHeight="1" spans="1:13">
      <c r="A22" s="13" t="s">
        <v>57</v>
      </c>
      <c r="B22" s="13"/>
      <c r="C22" s="13"/>
      <c r="D22" s="24"/>
      <c r="E22" s="9">
        <f t="shared" si="0"/>
        <v>7204</v>
      </c>
      <c r="F22" s="23">
        <f>SUM(F23:F32)</f>
        <v>3958</v>
      </c>
      <c r="G22" s="23">
        <f>SUM(G23:G32)</f>
        <v>1355</v>
      </c>
      <c r="H22" s="23">
        <f>SUM(H23:H32)</f>
        <v>0</v>
      </c>
      <c r="I22" s="23">
        <f>SUM(I23:I32)</f>
        <v>0</v>
      </c>
      <c r="J22" s="10">
        <f t="shared" si="1"/>
        <v>5313</v>
      </c>
      <c r="K22" s="41">
        <f>SUM(K23:K32)</f>
        <v>1891</v>
      </c>
      <c r="L22" s="42"/>
      <c r="M22" s="40"/>
    </row>
    <row r="23" ht="83.1" customHeight="1" spans="1:13">
      <c r="A23" s="25">
        <v>1</v>
      </c>
      <c r="B23" s="26" t="s">
        <v>58</v>
      </c>
      <c r="C23" s="27" t="s">
        <v>59</v>
      </c>
      <c r="D23" s="26" t="s">
        <v>60</v>
      </c>
      <c r="E23" s="9">
        <f t="shared" si="0"/>
        <v>3035</v>
      </c>
      <c r="F23" s="27">
        <v>3035</v>
      </c>
      <c r="G23" s="23"/>
      <c r="H23" s="23"/>
      <c r="I23" s="23"/>
      <c r="J23" s="10">
        <f t="shared" si="1"/>
        <v>3035</v>
      </c>
      <c r="K23" s="21"/>
      <c r="L23" s="42" t="s">
        <v>61</v>
      </c>
      <c r="M23" s="42" t="s">
        <v>62</v>
      </c>
    </row>
    <row r="24" ht="63" customHeight="1" spans="1:13">
      <c r="A24" s="25">
        <v>2</v>
      </c>
      <c r="B24" s="28" t="s">
        <v>63</v>
      </c>
      <c r="C24" s="29" t="s">
        <v>64</v>
      </c>
      <c r="D24" s="28" t="s">
        <v>65</v>
      </c>
      <c r="E24" s="9">
        <f t="shared" si="0"/>
        <v>50</v>
      </c>
      <c r="F24" s="30">
        <v>50</v>
      </c>
      <c r="G24" s="23"/>
      <c r="H24" s="23"/>
      <c r="I24" s="23"/>
      <c r="J24" s="10">
        <f t="shared" si="1"/>
        <v>50</v>
      </c>
      <c r="K24" s="21"/>
      <c r="L24" s="42" t="s">
        <v>61</v>
      </c>
      <c r="M24" s="42" t="s">
        <v>62</v>
      </c>
    </row>
    <row r="25" ht="63" customHeight="1" spans="1:13">
      <c r="A25" s="25">
        <v>3</v>
      </c>
      <c r="B25" s="28" t="s">
        <v>66</v>
      </c>
      <c r="C25" s="29" t="s">
        <v>67</v>
      </c>
      <c r="D25" s="28" t="s">
        <v>65</v>
      </c>
      <c r="E25" s="9">
        <f t="shared" si="0"/>
        <v>50</v>
      </c>
      <c r="F25" s="30">
        <v>50</v>
      </c>
      <c r="G25" s="23"/>
      <c r="H25" s="23"/>
      <c r="I25" s="23"/>
      <c r="J25" s="10">
        <f t="shared" si="1"/>
        <v>50</v>
      </c>
      <c r="K25" s="21"/>
      <c r="L25" s="42" t="s">
        <v>61</v>
      </c>
      <c r="M25" s="42" t="s">
        <v>62</v>
      </c>
    </row>
    <row r="26" ht="63" customHeight="1" spans="1:13">
      <c r="A26" s="25">
        <v>4</v>
      </c>
      <c r="B26" s="28" t="s">
        <v>68</v>
      </c>
      <c r="C26" s="29" t="s">
        <v>69</v>
      </c>
      <c r="D26" s="28" t="s">
        <v>65</v>
      </c>
      <c r="E26" s="9">
        <f t="shared" si="0"/>
        <v>50</v>
      </c>
      <c r="F26" s="30">
        <v>50</v>
      </c>
      <c r="G26" s="23"/>
      <c r="H26" s="23"/>
      <c r="I26" s="23"/>
      <c r="J26" s="10">
        <f t="shared" si="1"/>
        <v>50</v>
      </c>
      <c r="K26" s="21"/>
      <c r="L26" s="42" t="s">
        <v>61</v>
      </c>
      <c r="M26" s="42" t="s">
        <v>62</v>
      </c>
    </row>
    <row r="27" ht="105" customHeight="1" spans="1:13">
      <c r="A27" s="25">
        <v>5</v>
      </c>
      <c r="B27" s="26" t="s">
        <v>70</v>
      </c>
      <c r="C27" s="27" t="s">
        <v>71</v>
      </c>
      <c r="D27" s="26" t="s">
        <v>72</v>
      </c>
      <c r="E27" s="9">
        <f t="shared" si="0"/>
        <v>2379</v>
      </c>
      <c r="F27" s="18">
        <v>693</v>
      </c>
      <c r="G27" s="18">
        <v>1355</v>
      </c>
      <c r="H27" s="18"/>
      <c r="I27" s="18"/>
      <c r="J27" s="10">
        <f t="shared" si="1"/>
        <v>2048</v>
      </c>
      <c r="K27" s="21">
        <v>331</v>
      </c>
      <c r="L27" s="42" t="s">
        <v>73</v>
      </c>
      <c r="M27" s="42" t="s">
        <v>62</v>
      </c>
    </row>
    <row r="28" ht="50.25" customHeight="1" spans="1:13">
      <c r="A28" s="25">
        <v>6</v>
      </c>
      <c r="B28" s="26" t="s">
        <v>74</v>
      </c>
      <c r="C28" s="27" t="s">
        <v>69</v>
      </c>
      <c r="D28" s="26" t="s">
        <v>75</v>
      </c>
      <c r="E28" s="9">
        <f t="shared" si="0"/>
        <v>80</v>
      </c>
      <c r="F28" s="23">
        <v>80</v>
      </c>
      <c r="G28" s="23"/>
      <c r="H28" s="23"/>
      <c r="I28" s="43"/>
      <c r="J28" s="10">
        <f t="shared" si="1"/>
        <v>80</v>
      </c>
      <c r="K28" s="18"/>
      <c r="L28" s="42" t="s">
        <v>61</v>
      </c>
      <c r="M28" s="40"/>
    </row>
    <row r="29" ht="75" customHeight="1" spans="1:13">
      <c r="A29" s="25">
        <v>7</v>
      </c>
      <c r="B29" s="17" t="s">
        <v>76</v>
      </c>
      <c r="C29" s="18" t="s">
        <v>77</v>
      </c>
      <c r="D29" s="17" t="s">
        <v>78</v>
      </c>
      <c r="E29" s="9">
        <f t="shared" si="0"/>
        <v>860</v>
      </c>
      <c r="F29" s="23"/>
      <c r="G29" s="23"/>
      <c r="H29" s="23"/>
      <c r="I29" s="43"/>
      <c r="J29" s="10">
        <f t="shared" si="1"/>
        <v>0</v>
      </c>
      <c r="K29" s="18">
        <v>860</v>
      </c>
      <c r="L29" s="42" t="s">
        <v>61</v>
      </c>
      <c r="M29" s="40"/>
    </row>
    <row r="30" ht="47.25" customHeight="1" spans="1:13">
      <c r="A30" s="25">
        <v>8</v>
      </c>
      <c r="B30" s="26" t="s">
        <v>79</v>
      </c>
      <c r="C30" s="18" t="s">
        <v>80</v>
      </c>
      <c r="D30" s="26" t="s">
        <v>81</v>
      </c>
      <c r="E30" s="9">
        <f t="shared" si="0"/>
        <v>100</v>
      </c>
      <c r="F30" s="23"/>
      <c r="G30" s="23"/>
      <c r="H30" s="23"/>
      <c r="I30" s="43"/>
      <c r="J30" s="10">
        <f t="shared" si="1"/>
        <v>0</v>
      </c>
      <c r="K30" s="18">
        <v>100</v>
      </c>
      <c r="L30" s="42" t="s">
        <v>61</v>
      </c>
      <c r="M30" s="40"/>
    </row>
    <row r="31" ht="69" customHeight="1" spans="1:13">
      <c r="A31" s="25">
        <v>9</v>
      </c>
      <c r="B31" s="28" t="s">
        <v>82</v>
      </c>
      <c r="C31" s="29" t="s">
        <v>83</v>
      </c>
      <c r="D31" s="28" t="s">
        <v>84</v>
      </c>
      <c r="E31" s="9">
        <f t="shared" si="0"/>
        <v>300</v>
      </c>
      <c r="F31" s="23"/>
      <c r="G31" s="23"/>
      <c r="H31" s="23"/>
      <c r="I31" s="43"/>
      <c r="J31" s="10">
        <f t="shared" si="1"/>
        <v>0</v>
      </c>
      <c r="K31" s="30">
        <v>300</v>
      </c>
      <c r="L31" s="42" t="s">
        <v>61</v>
      </c>
      <c r="M31" s="40"/>
    </row>
    <row r="32" ht="95.25" customHeight="1" spans="1:13">
      <c r="A32" s="25">
        <v>10</v>
      </c>
      <c r="B32" s="28" t="s">
        <v>85</v>
      </c>
      <c r="C32" s="29" t="s">
        <v>86</v>
      </c>
      <c r="D32" s="28" t="s">
        <v>87</v>
      </c>
      <c r="E32" s="9">
        <f t="shared" si="0"/>
        <v>300</v>
      </c>
      <c r="F32" s="23"/>
      <c r="G32" s="23"/>
      <c r="H32" s="23"/>
      <c r="I32" s="43"/>
      <c r="J32" s="10">
        <f t="shared" si="1"/>
        <v>0</v>
      </c>
      <c r="K32" s="30">
        <v>300</v>
      </c>
      <c r="L32" s="42" t="s">
        <v>61</v>
      </c>
      <c r="M32" s="40"/>
    </row>
  </sheetData>
  <mergeCells count="16">
    <mergeCell ref="A2:M2"/>
    <mergeCell ref="K3:M3"/>
    <mergeCell ref="F4:K4"/>
    <mergeCell ref="F5:J5"/>
    <mergeCell ref="A7:B7"/>
    <mergeCell ref="A8:C8"/>
    <mergeCell ref="A9:C9"/>
    <mergeCell ref="A22:C22"/>
    <mergeCell ref="A4:A6"/>
    <mergeCell ref="B4:B6"/>
    <mergeCell ref="C4:C6"/>
    <mergeCell ref="D4:D6"/>
    <mergeCell ref="E4:E6"/>
    <mergeCell ref="K5:K6"/>
    <mergeCell ref="L4:L6"/>
    <mergeCell ref="M4:M6"/>
  </mergeCells>
  <printOptions horizontalCentered="1"/>
  <pageMargins left="0.708661417322835" right="0.708661417322835" top="0.748031496062992" bottom="0.748031496062992" header="0.31496062992126" footer="0.31496062992126"/>
  <pageSetup paperSize="8" orientation="landscape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7" sqref="K27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办发109号附表　下达计划表2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2020-03-05T10:24:00Z</cp:lastPrinted>
  <dcterms:modified xsi:type="dcterms:W3CDTF">2020-03-10T02:30:58Z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