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30" windowWidth="20730" windowHeight="11730" activeTab="2"/>
  </bookViews>
  <sheets>
    <sheet name="项目库汇总表" sheetId="21" r:id="rId1"/>
    <sheet name="2019汇总表" sheetId="25" r:id="rId2"/>
    <sheet name="2020汇总表" sheetId="24" r:id="rId3"/>
    <sheet name="2019年明细表" sheetId="20" r:id="rId4"/>
    <sheet name="2020年明细表" sheetId="22" r:id="rId5"/>
  </sheets>
  <definedNames>
    <definedName name="_xlnm.Print_Titles" localSheetId="1">'2019汇总表'!$4:$5</definedName>
    <definedName name="_xlnm.Print_Titles" localSheetId="3">'2019年明细表'!$3:$5</definedName>
    <definedName name="_xlnm.Print_Titles" localSheetId="4">'2020年明细表'!$3:$5</definedName>
    <definedName name="_xlnm.Print_Titles" localSheetId="0">项目库汇总表!$4:$5</definedName>
  </definedNames>
  <calcPr calcId="125725"/>
</workbook>
</file>

<file path=xl/calcChain.xml><?xml version="1.0" encoding="utf-8"?>
<calcChain xmlns="http://schemas.openxmlformats.org/spreadsheetml/2006/main">
  <c r="K140" i="20"/>
  <c r="J140" s="1"/>
  <c r="K139"/>
  <c r="J139" s="1"/>
  <c r="K138"/>
  <c r="J138" s="1"/>
  <c r="K137"/>
  <c r="J137" s="1"/>
  <c r="K136"/>
  <c r="J136" s="1"/>
  <c r="K135"/>
  <c r="J135" s="1"/>
  <c r="K134"/>
  <c r="J134" s="1"/>
  <c r="K133"/>
  <c r="J133" s="1"/>
  <c r="K132"/>
  <c r="J132" s="1"/>
  <c r="K131"/>
  <c r="J131" s="1"/>
  <c r="K130"/>
  <c r="J130" s="1"/>
  <c r="K129"/>
  <c r="J129" s="1"/>
  <c r="K128"/>
  <c r="J128" s="1"/>
  <c r="K127"/>
  <c r="J127" s="1"/>
  <c r="K126"/>
  <c r="J126" s="1"/>
  <c r="K125"/>
  <c r="J125" s="1"/>
  <c r="K124"/>
  <c r="J124" s="1"/>
  <c r="K123"/>
  <c r="J123" s="1"/>
  <c r="K122"/>
  <c r="J122" s="1"/>
  <c r="K121"/>
  <c r="J121" s="1"/>
  <c r="W120"/>
  <c r="W119" s="1"/>
  <c r="V120"/>
  <c r="V119" s="1"/>
  <c r="U120"/>
  <c r="U119" s="1"/>
  <c r="T120"/>
  <c r="T119" s="1"/>
  <c r="S120"/>
  <c r="S119" s="1"/>
  <c r="R120"/>
  <c r="R119" s="1"/>
  <c r="Q120"/>
  <c r="Q119" s="1"/>
  <c r="P120"/>
  <c r="P119" s="1"/>
  <c r="O120"/>
  <c r="O119" s="1"/>
  <c r="N120"/>
  <c r="N119" s="1"/>
  <c r="M120"/>
  <c r="M119" s="1"/>
  <c r="L120"/>
  <c r="L119" s="1"/>
  <c r="K92" i="22"/>
  <c r="J92" s="1"/>
  <c r="K91"/>
  <c r="J91" s="1"/>
  <c r="K90"/>
  <c r="J90" s="1"/>
  <c r="K89"/>
  <c r="J89" s="1"/>
  <c r="K88"/>
  <c r="J88" s="1"/>
  <c r="K87"/>
  <c r="J87" s="1"/>
  <c r="K86"/>
  <c r="J86" s="1"/>
  <c r="K85"/>
  <c r="J85" s="1"/>
  <c r="K84"/>
  <c r="J84" s="1"/>
  <c r="K83"/>
  <c r="J83" s="1"/>
  <c r="K82"/>
  <c r="J82" s="1"/>
  <c r="K81"/>
  <c r="J81" s="1"/>
  <c r="K80"/>
  <c r="J80" s="1"/>
  <c r="K79"/>
  <c r="J79" s="1"/>
  <c r="K78"/>
  <c r="J78" s="1"/>
  <c r="K77"/>
  <c r="J77" s="1"/>
  <c r="K76"/>
  <c r="J76" s="1"/>
  <c r="K75"/>
  <c r="J75"/>
  <c r="K74"/>
  <c r="J74" s="1"/>
  <c r="W73"/>
  <c r="W72" s="1"/>
  <c r="V73"/>
  <c r="V72" s="1"/>
  <c r="U73"/>
  <c r="U72" s="1"/>
  <c r="T73"/>
  <c r="T72" s="1"/>
  <c r="S73"/>
  <c r="S72" s="1"/>
  <c r="R73"/>
  <c r="R72" s="1"/>
  <c r="Q73"/>
  <c r="Q72" s="1"/>
  <c r="P73"/>
  <c r="P72" s="1"/>
  <c r="O73"/>
  <c r="O72" s="1"/>
  <c r="N73"/>
  <c r="N72" s="1"/>
  <c r="M73"/>
  <c r="L73"/>
  <c r="L72" s="1"/>
  <c r="K120" i="20" l="1"/>
  <c r="K73" i="22"/>
  <c r="J73" s="1"/>
  <c r="J72" s="1"/>
  <c r="M72"/>
  <c r="K72"/>
  <c r="D38" i="24"/>
  <c r="D39"/>
  <c r="D40"/>
  <c r="D41"/>
  <c r="D37"/>
  <c r="P84" i="20"/>
  <c r="C21" i="24"/>
  <c r="D9" i="25"/>
  <c r="D10"/>
  <c r="D11"/>
  <c r="D12"/>
  <c r="D14"/>
  <c r="D15"/>
  <c r="D16"/>
  <c r="D17"/>
  <c r="D19"/>
  <c r="D20"/>
  <c r="D22"/>
  <c r="D24"/>
  <c r="D25"/>
  <c r="D26"/>
  <c r="D28"/>
  <c r="D30"/>
  <c r="D31"/>
  <c r="D32"/>
  <c r="D33"/>
  <c r="D35"/>
  <c r="D37"/>
  <c r="D39"/>
  <c r="D40"/>
  <c r="D41"/>
  <c r="D43"/>
  <c r="D44"/>
  <c r="D45"/>
  <c r="D47"/>
  <c r="D48"/>
  <c r="D49"/>
  <c r="D50"/>
  <c r="D51"/>
  <c r="D53"/>
  <c r="D54"/>
  <c r="D55"/>
  <c r="D56"/>
  <c r="D57"/>
  <c r="D58"/>
  <c r="D59"/>
  <c r="D61"/>
  <c r="D62"/>
  <c r="D63"/>
  <c r="D64"/>
  <c r="D65"/>
  <c r="D8"/>
  <c r="D65" i="24"/>
  <c r="D64"/>
  <c r="D63"/>
  <c r="D62"/>
  <c r="D61"/>
  <c r="D60" s="1"/>
  <c r="M60"/>
  <c r="L60"/>
  <c r="K60"/>
  <c r="J60"/>
  <c r="I60"/>
  <c r="H60"/>
  <c r="G60"/>
  <c r="F60"/>
  <c r="E60"/>
  <c r="C60"/>
  <c r="D59"/>
  <c r="D58"/>
  <c r="D57"/>
  <c r="D56"/>
  <c r="D55"/>
  <c r="D54"/>
  <c r="D53"/>
  <c r="M52"/>
  <c r="L52"/>
  <c r="K52"/>
  <c r="J52"/>
  <c r="I52"/>
  <c r="H52"/>
  <c r="G52"/>
  <c r="F52"/>
  <c r="E52"/>
  <c r="C52"/>
  <c r="D51"/>
  <c r="D50"/>
  <c r="D49"/>
  <c r="D48"/>
  <c r="D47"/>
  <c r="M46"/>
  <c r="L46"/>
  <c r="K46"/>
  <c r="J46"/>
  <c r="I46"/>
  <c r="H46"/>
  <c r="G46"/>
  <c r="F46"/>
  <c r="E46"/>
  <c r="C46"/>
  <c r="D45"/>
  <c r="D44"/>
  <c r="D43"/>
  <c r="M42"/>
  <c r="L42"/>
  <c r="K42"/>
  <c r="J42"/>
  <c r="I42"/>
  <c r="H42"/>
  <c r="G42"/>
  <c r="F42"/>
  <c r="E42"/>
  <c r="C42"/>
  <c r="D36"/>
  <c r="M36"/>
  <c r="L36"/>
  <c r="K36"/>
  <c r="J36"/>
  <c r="I36"/>
  <c r="H36"/>
  <c r="G36"/>
  <c r="F36"/>
  <c r="E36"/>
  <c r="C36"/>
  <c r="D35"/>
  <c r="D34" s="1"/>
  <c r="M34"/>
  <c r="L34"/>
  <c r="K34"/>
  <c r="J34"/>
  <c r="I34"/>
  <c r="H34"/>
  <c r="G34"/>
  <c r="F34"/>
  <c r="E34"/>
  <c r="D33"/>
  <c r="D32"/>
  <c r="D31"/>
  <c r="D30"/>
  <c r="D29"/>
  <c r="D28"/>
  <c r="M27"/>
  <c r="L27"/>
  <c r="K27"/>
  <c r="J27"/>
  <c r="I27"/>
  <c r="H27"/>
  <c r="G27"/>
  <c r="F27"/>
  <c r="E27"/>
  <c r="C27"/>
  <c r="D26"/>
  <c r="D25"/>
  <c r="D24"/>
  <c r="M23"/>
  <c r="L23"/>
  <c r="K23"/>
  <c r="J23"/>
  <c r="I23"/>
  <c r="H23"/>
  <c r="G23"/>
  <c r="F23"/>
  <c r="E23"/>
  <c r="C23"/>
  <c r="D22"/>
  <c r="D21" s="1"/>
  <c r="M21"/>
  <c r="L21"/>
  <c r="K21"/>
  <c r="J21"/>
  <c r="I21"/>
  <c r="H21"/>
  <c r="G21"/>
  <c r="F21"/>
  <c r="E21"/>
  <c r="D20"/>
  <c r="D18" s="1"/>
  <c r="D19"/>
  <c r="M18"/>
  <c r="L18"/>
  <c r="K18"/>
  <c r="J18"/>
  <c r="I18"/>
  <c r="H18"/>
  <c r="G18"/>
  <c r="F18"/>
  <c r="E18"/>
  <c r="C18"/>
  <c r="D17"/>
  <c r="D16"/>
  <c r="D15"/>
  <c r="D14"/>
  <c r="M13"/>
  <c r="L13"/>
  <c r="K13"/>
  <c r="J13"/>
  <c r="I13"/>
  <c r="H13"/>
  <c r="G13"/>
  <c r="F13"/>
  <c r="E13"/>
  <c r="C13"/>
  <c r="D12"/>
  <c r="D11"/>
  <c r="D10"/>
  <c r="D9"/>
  <c r="D8"/>
  <c r="M7"/>
  <c r="L7"/>
  <c r="K7"/>
  <c r="J7"/>
  <c r="I7"/>
  <c r="H7"/>
  <c r="G7"/>
  <c r="F7"/>
  <c r="E7"/>
  <c r="C7"/>
  <c r="K6"/>
  <c r="M60" i="25"/>
  <c r="L60"/>
  <c r="K60"/>
  <c r="J60"/>
  <c r="I60"/>
  <c r="H60"/>
  <c r="G60"/>
  <c r="F60"/>
  <c r="E60"/>
  <c r="D60" s="1"/>
  <c r="C60"/>
  <c r="M52"/>
  <c r="L52"/>
  <c r="K52"/>
  <c r="J52"/>
  <c r="I52"/>
  <c r="H52"/>
  <c r="G52"/>
  <c r="F52"/>
  <c r="E52"/>
  <c r="C52"/>
  <c r="M46"/>
  <c r="L46"/>
  <c r="K46"/>
  <c r="J46"/>
  <c r="I46"/>
  <c r="H46"/>
  <c r="G46"/>
  <c r="F46"/>
  <c r="D46" s="1"/>
  <c r="E46"/>
  <c r="C46"/>
  <c r="M42"/>
  <c r="L42"/>
  <c r="K42"/>
  <c r="J42"/>
  <c r="I42"/>
  <c r="H42"/>
  <c r="G42"/>
  <c r="F42"/>
  <c r="E42"/>
  <c r="D42" s="1"/>
  <c r="C42"/>
  <c r="M36"/>
  <c r="L36"/>
  <c r="K36"/>
  <c r="J36"/>
  <c r="I36"/>
  <c r="H36"/>
  <c r="G36"/>
  <c r="F36"/>
  <c r="E36"/>
  <c r="C36"/>
  <c r="M34"/>
  <c r="L34"/>
  <c r="K34"/>
  <c r="J34"/>
  <c r="I34"/>
  <c r="H34"/>
  <c r="G34"/>
  <c r="F34"/>
  <c r="E34"/>
  <c r="D34" s="1"/>
  <c r="M27"/>
  <c r="L27"/>
  <c r="K27"/>
  <c r="J27"/>
  <c r="I27"/>
  <c r="H27"/>
  <c r="G27"/>
  <c r="F27"/>
  <c r="E27"/>
  <c r="C27"/>
  <c r="M23"/>
  <c r="L23"/>
  <c r="K23"/>
  <c r="J23"/>
  <c r="I23"/>
  <c r="H23"/>
  <c r="G23"/>
  <c r="F23"/>
  <c r="E23"/>
  <c r="C23"/>
  <c r="M21"/>
  <c r="L21"/>
  <c r="K21"/>
  <c r="J21"/>
  <c r="I21"/>
  <c r="H21"/>
  <c r="G21"/>
  <c r="F21"/>
  <c r="E21"/>
  <c r="M18"/>
  <c r="L18"/>
  <c r="K18"/>
  <c r="J18"/>
  <c r="I18"/>
  <c r="H18"/>
  <c r="G18"/>
  <c r="F18"/>
  <c r="E18"/>
  <c r="D18" s="1"/>
  <c r="C18"/>
  <c r="M13"/>
  <c r="L13"/>
  <c r="K13"/>
  <c r="J13"/>
  <c r="I13"/>
  <c r="H13"/>
  <c r="G13"/>
  <c r="F13"/>
  <c r="E13"/>
  <c r="C13"/>
  <c r="M7"/>
  <c r="L7"/>
  <c r="K7"/>
  <c r="J7"/>
  <c r="I7"/>
  <c r="H7"/>
  <c r="G7"/>
  <c r="F7"/>
  <c r="E7"/>
  <c r="C7"/>
  <c r="C6" s="1"/>
  <c r="L112" i="20"/>
  <c r="M112"/>
  <c r="N112"/>
  <c r="O112"/>
  <c r="P112"/>
  <c r="Q112"/>
  <c r="R112"/>
  <c r="S112"/>
  <c r="T112"/>
  <c r="U112"/>
  <c r="V112"/>
  <c r="W112"/>
  <c r="K113"/>
  <c r="J113" s="1"/>
  <c r="K114"/>
  <c r="J114" s="1"/>
  <c r="J120" l="1"/>
  <c r="J119" s="1"/>
  <c r="K119"/>
  <c r="G6" i="24"/>
  <c r="J112" i="20"/>
  <c r="D21" i="25"/>
  <c r="D23"/>
  <c r="D23" i="24"/>
  <c r="K112" i="20"/>
  <c r="D52" i="24"/>
  <c r="D46"/>
  <c r="D13"/>
  <c r="D7"/>
  <c r="D42"/>
  <c r="D27"/>
  <c r="H6"/>
  <c r="L6"/>
  <c r="C6"/>
  <c r="F6"/>
  <c r="J6"/>
  <c r="I6"/>
  <c r="E6"/>
  <c r="M6"/>
  <c r="D52" i="25"/>
  <c r="D36"/>
  <c r="D7"/>
  <c r="D27"/>
  <c r="D13"/>
  <c r="E6"/>
  <c r="I6"/>
  <c r="M6"/>
  <c r="G6"/>
  <c r="K6"/>
  <c r="H6"/>
  <c r="L6"/>
  <c r="F6"/>
  <c r="J6"/>
  <c r="K70" i="20"/>
  <c r="J70" s="1"/>
  <c r="K69"/>
  <c r="J69" s="1"/>
  <c r="K64"/>
  <c r="J64" s="1"/>
  <c r="D6" i="24" l="1"/>
  <c r="D6" i="25"/>
  <c r="C7" i="21"/>
  <c r="C13"/>
  <c r="C18"/>
  <c r="C23"/>
  <c r="C27"/>
  <c r="C36"/>
  <c r="C42"/>
  <c r="C46"/>
  <c r="C52"/>
  <c r="C60"/>
  <c r="D14"/>
  <c r="E60"/>
  <c r="F60"/>
  <c r="G60"/>
  <c r="H60"/>
  <c r="I60"/>
  <c r="J60"/>
  <c r="K60"/>
  <c r="L60"/>
  <c r="M60"/>
  <c r="E52"/>
  <c r="F52"/>
  <c r="G52"/>
  <c r="H52"/>
  <c r="I52"/>
  <c r="J52"/>
  <c r="K52"/>
  <c r="L52"/>
  <c r="M52"/>
  <c r="E46"/>
  <c r="F46"/>
  <c r="G46"/>
  <c r="H46"/>
  <c r="I46"/>
  <c r="J46"/>
  <c r="K46"/>
  <c r="L46"/>
  <c r="M46"/>
  <c r="E42"/>
  <c r="F42"/>
  <c r="G42"/>
  <c r="H42"/>
  <c r="I42"/>
  <c r="J42"/>
  <c r="K42"/>
  <c r="L42"/>
  <c r="M42"/>
  <c r="E36"/>
  <c r="F36"/>
  <c r="G36"/>
  <c r="H36"/>
  <c r="I36"/>
  <c r="J36"/>
  <c r="K36"/>
  <c r="L36"/>
  <c r="M36"/>
  <c r="E34"/>
  <c r="F34"/>
  <c r="G34"/>
  <c r="H34"/>
  <c r="I34"/>
  <c r="J34"/>
  <c r="K34"/>
  <c r="L34"/>
  <c r="M34"/>
  <c r="E27"/>
  <c r="F27"/>
  <c r="G27"/>
  <c r="H27"/>
  <c r="I27"/>
  <c r="J27"/>
  <c r="K27"/>
  <c r="L27"/>
  <c r="M27"/>
  <c r="E23"/>
  <c r="F23"/>
  <c r="G23"/>
  <c r="H23"/>
  <c r="I23"/>
  <c r="J23"/>
  <c r="K23"/>
  <c r="L23"/>
  <c r="M23"/>
  <c r="E21"/>
  <c r="F21"/>
  <c r="G21"/>
  <c r="H21"/>
  <c r="I21"/>
  <c r="J21"/>
  <c r="K21"/>
  <c r="L21"/>
  <c r="M21"/>
  <c r="E18"/>
  <c r="F18"/>
  <c r="G18"/>
  <c r="H18"/>
  <c r="I18"/>
  <c r="J18"/>
  <c r="K18"/>
  <c r="L18"/>
  <c r="M18"/>
  <c r="E13"/>
  <c r="F13"/>
  <c r="G13"/>
  <c r="H13"/>
  <c r="I13"/>
  <c r="J13"/>
  <c r="K13"/>
  <c r="L13"/>
  <c r="M13"/>
  <c r="E7"/>
  <c r="F7"/>
  <c r="G7"/>
  <c r="G6" s="1"/>
  <c r="H7"/>
  <c r="I7"/>
  <c r="I6" s="1"/>
  <c r="J7"/>
  <c r="K7"/>
  <c r="L7"/>
  <c r="M7"/>
  <c r="M6" s="1"/>
  <c r="D9"/>
  <c r="D10"/>
  <c r="D11"/>
  <c r="D12"/>
  <c r="D15"/>
  <c r="D16"/>
  <c r="D17"/>
  <c r="D19"/>
  <c r="D18" s="1"/>
  <c r="D20"/>
  <c r="D22"/>
  <c r="D21" s="1"/>
  <c r="D24"/>
  <c r="D25"/>
  <c r="D26"/>
  <c r="D28"/>
  <c r="D29"/>
  <c r="D30"/>
  <c r="D31"/>
  <c r="D32"/>
  <c r="D33"/>
  <c r="D35"/>
  <c r="D34" s="1"/>
  <c r="D37"/>
  <c r="D38"/>
  <c r="D43"/>
  <c r="D44"/>
  <c r="D45"/>
  <c r="D47"/>
  <c r="D48"/>
  <c r="D49"/>
  <c r="D50"/>
  <c r="D51"/>
  <c r="D53"/>
  <c r="D54"/>
  <c r="D55"/>
  <c r="D56"/>
  <c r="D57"/>
  <c r="D58"/>
  <c r="D59"/>
  <c r="D61"/>
  <c r="D62"/>
  <c r="D63"/>
  <c r="D64"/>
  <c r="D65"/>
  <c r="D8"/>
  <c r="L208" i="20"/>
  <c r="M208"/>
  <c r="N208"/>
  <c r="O208"/>
  <c r="P208"/>
  <c r="Q208"/>
  <c r="R208"/>
  <c r="S208"/>
  <c r="T208"/>
  <c r="U208"/>
  <c r="V208"/>
  <c r="W208"/>
  <c r="K210"/>
  <c r="J210" s="1"/>
  <c r="K211"/>
  <c r="J211" s="1"/>
  <c r="K212"/>
  <c r="J212" s="1"/>
  <c r="K213"/>
  <c r="J213" s="1"/>
  <c r="K209"/>
  <c r="J209" s="1"/>
  <c r="K82"/>
  <c r="K83"/>
  <c r="K81"/>
  <c r="K90"/>
  <c r="J90" s="1"/>
  <c r="J88" s="1"/>
  <c r="K89"/>
  <c r="K207"/>
  <c r="K182"/>
  <c r="K183"/>
  <c r="K184"/>
  <c r="K185"/>
  <c r="K186"/>
  <c r="K187"/>
  <c r="K188"/>
  <c r="K189"/>
  <c r="K190"/>
  <c r="K191"/>
  <c r="K192"/>
  <c r="K193"/>
  <c r="K194"/>
  <c r="K195"/>
  <c r="K196"/>
  <c r="K198"/>
  <c r="J198" s="1"/>
  <c r="K199"/>
  <c r="J199" s="1"/>
  <c r="K200"/>
  <c r="J200" s="1"/>
  <c r="K197"/>
  <c r="J197" s="1"/>
  <c r="K172"/>
  <c r="J172" s="1"/>
  <c r="K111"/>
  <c r="J111" s="1"/>
  <c r="J110" s="1"/>
  <c r="L173"/>
  <c r="M173"/>
  <c r="N173"/>
  <c r="O173"/>
  <c r="P173"/>
  <c r="Q173"/>
  <c r="R173"/>
  <c r="S173"/>
  <c r="T173"/>
  <c r="U173"/>
  <c r="V173"/>
  <c r="W173"/>
  <c r="K175"/>
  <c r="J175" s="1"/>
  <c r="K176"/>
  <c r="J176" s="1"/>
  <c r="K177"/>
  <c r="J177" s="1"/>
  <c r="K178"/>
  <c r="J178" s="1"/>
  <c r="K174"/>
  <c r="J174" s="1"/>
  <c r="L141"/>
  <c r="L118" s="1"/>
  <c r="M141"/>
  <c r="M118" s="1"/>
  <c r="N141"/>
  <c r="N118" s="1"/>
  <c r="O141"/>
  <c r="O118" s="1"/>
  <c r="P141"/>
  <c r="P118" s="1"/>
  <c r="Q141"/>
  <c r="Q118" s="1"/>
  <c r="R141"/>
  <c r="R118" s="1"/>
  <c r="S141"/>
  <c r="S118" s="1"/>
  <c r="T141"/>
  <c r="T118" s="1"/>
  <c r="U141"/>
  <c r="U118" s="1"/>
  <c r="V141"/>
  <c r="V118" s="1"/>
  <c r="W141"/>
  <c r="W118" s="1"/>
  <c r="K143"/>
  <c r="J143" s="1"/>
  <c r="K144"/>
  <c r="J144" s="1"/>
  <c r="K145"/>
  <c r="J145" s="1"/>
  <c r="K146"/>
  <c r="J146" s="1"/>
  <c r="K147"/>
  <c r="J147" s="1"/>
  <c r="K148"/>
  <c r="J148" s="1"/>
  <c r="K149"/>
  <c r="J149" s="1"/>
  <c r="K150"/>
  <c r="J150" s="1"/>
  <c r="K151"/>
  <c r="J151" s="1"/>
  <c r="K152"/>
  <c r="J152" s="1"/>
  <c r="K153"/>
  <c r="J153" s="1"/>
  <c r="K154"/>
  <c r="J154" s="1"/>
  <c r="K155"/>
  <c r="J155" s="1"/>
  <c r="K156"/>
  <c r="J156" s="1"/>
  <c r="K157"/>
  <c r="J157" s="1"/>
  <c r="K158"/>
  <c r="J158" s="1"/>
  <c r="K159"/>
  <c r="J159" s="1"/>
  <c r="K160"/>
  <c r="J160" s="1"/>
  <c r="K161"/>
  <c r="J161" s="1"/>
  <c r="K162"/>
  <c r="J162" s="1"/>
  <c r="K163"/>
  <c r="J163" s="1"/>
  <c r="K164"/>
  <c r="J164" s="1"/>
  <c r="K165"/>
  <c r="J165" s="1"/>
  <c r="K166"/>
  <c r="J166" s="1"/>
  <c r="K167"/>
  <c r="J167" s="1"/>
  <c r="K168"/>
  <c r="J168" s="1"/>
  <c r="K169"/>
  <c r="J169" s="1"/>
  <c r="K170"/>
  <c r="J170" s="1"/>
  <c r="K171"/>
  <c r="J171" s="1"/>
  <c r="K142"/>
  <c r="K110"/>
  <c r="L110"/>
  <c r="M110"/>
  <c r="N110"/>
  <c r="O110"/>
  <c r="P110"/>
  <c r="Q110"/>
  <c r="R110"/>
  <c r="S110"/>
  <c r="T110"/>
  <c r="U110"/>
  <c r="V110"/>
  <c r="W110"/>
  <c r="L100"/>
  <c r="L97" s="1"/>
  <c r="M100"/>
  <c r="M97" s="1"/>
  <c r="N100"/>
  <c r="N97" s="1"/>
  <c r="O100"/>
  <c r="O97" s="1"/>
  <c r="P100"/>
  <c r="P97" s="1"/>
  <c r="Q100"/>
  <c r="Q97" s="1"/>
  <c r="R100"/>
  <c r="R97" s="1"/>
  <c r="S100"/>
  <c r="S97" s="1"/>
  <c r="T100"/>
  <c r="T97" s="1"/>
  <c r="U100"/>
  <c r="U97" s="1"/>
  <c r="V100"/>
  <c r="V97" s="1"/>
  <c r="W100"/>
  <c r="W97" s="1"/>
  <c r="K99"/>
  <c r="K101"/>
  <c r="J101" s="1"/>
  <c r="K102"/>
  <c r="J102" s="1"/>
  <c r="K98"/>
  <c r="J98" s="1"/>
  <c r="L91"/>
  <c r="M91"/>
  <c r="N91"/>
  <c r="O91"/>
  <c r="P91"/>
  <c r="Q91"/>
  <c r="R91"/>
  <c r="S91"/>
  <c r="T91"/>
  <c r="U91"/>
  <c r="V91"/>
  <c r="W91"/>
  <c r="K95"/>
  <c r="J95" s="1"/>
  <c r="J93"/>
  <c r="J94"/>
  <c r="L88"/>
  <c r="M88"/>
  <c r="N88"/>
  <c r="O88"/>
  <c r="Q88"/>
  <c r="R88"/>
  <c r="S88"/>
  <c r="T88"/>
  <c r="U88"/>
  <c r="V88"/>
  <c r="W88"/>
  <c r="L84"/>
  <c r="L80" s="1"/>
  <c r="M84"/>
  <c r="M80" s="1"/>
  <c r="N84"/>
  <c r="N80" s="1"/>
  <c r="O84"/>
  <c r="O80" s="1"/>
  <c r="P80"/>
  <c r="Q84"/>
  <c r="Q80" s="1"/>
  <c r="R84"/>
  <c r="R80" s="1"/>
  <c r="S84"/>
  <c r="S80" s="1"/>
  <c r="T84"/>
  <c r="T80" s="1"/>
  <c r="U84"/>
  <c r="U80" s="1"/>
  <c r="V84"/>
  <c r="V80" s="1"/>
  <c r="W84"/>
  <c r="W80" s="1"/>
  <c r="K86"/>
  <c r="J86" s="1"/>
  <c r="K87"/>
  <c r="J87" s="1"/>
  <c r="K85"/>
  <c r="J85" s="1"/>
  <c r="K79"/>
  <c r="J79" s="1"/>
  <c r="K78"/>
  <c r="J78" s="1"/>
  <c r="L77"/>
  <c r="M77"/>
  <c r="N77"/>
  <c r="O77"/>
  <c r="P77"/>
  <c r="Q77"/>
  <c r="R77"/>
  <c r="S77"/>
  <c r="T77"/>
  <c r="U77"/>
  <c r="V77"/>
  <c r="W77"/>
  <c r="L74"/>
  <c r="M74"/>
  <c r="N74"/>
  <c r="O74"/>
  <c r="P74"/>
  <c r="Q74"/>
  <c r="R74"/>
  <c r="S74"/>
  <c r="T74"/>
  <c r="U74"/>
  <c r="V74"/>
  <c r="W74"/>
  <c r="K75"/>
  <c r="J75" s="1"/>
  <c r="J74" s="1"/>
  <c r="K68"/>
  <c r="K71"/>
  <c r="J71" s="1"/>
  <c r="K72"/>
  <c r="J72" s="1"/>
  <c r="K67"/>
  <c r="J67" s="1"/>
  <c r="K57"/>
  <c r="K58"/>
  <c r="K59"/>
  <c r="K60"/>
  <c r="K61"/>
  <c r="K62"/>
  <c r="K63"/>
  <c r="K65"/>
  <c r="K56"/>
  <c r="K38"/>
  <c r="K39"/>
  <c r="K40"/>
  <c r="K41"/>
  <c r="K42"/>
  <c r="K43"/>
  <c r="K44"/>
  <c r="K45"/>
  <c r="K46"/>
  <c r="K47"/>
  <c r="K48"/>
  <c r="K49"/>
  <c r="K50"/>
  <c r="K51"/>
  <c r="K52"/>
  <c r="K53"/>
  <c r="K54"/>
  <c r="K37"/>
  <c r="K104" i="22"/>
  <c r="J104" s="1"/>
  <c r="K105"/>
  <c r="J105" s="1"/>
  <c r="K106"/>
  <c r="J106" s="1"/>
  <c r="K107"/>
  <c r="J107" s="1"/>
  <c r="K108"/>
  <c r="J108" s="1"/>
  <c r="M103"/>
  <c r="N103"/>
  <c r="O103"/>
  <c r="P103"/>
  <c r="Q103"/>
  <c r="R103"/>
  <c r="S103"/>
  <c r="T103"/>
  <c r="U103"/>
  <c r="V103"/>
  <c r="W103"/>
  <c r="L103"/>
  <c r="M93"/>
  <c r="N93"/>
  <c r="O93"/>
  <c r="P93"/>
  <c r="Q93"/>
  <c r="R93"/>
  <c r="S93"/>
  <c r="T93"/>
  <c r="U93"/>
  <c r="V93"/>
  <c r="W93"/>
  <c r="L93"/>
  <c r="M111"/>
  <c r="M110" s="1"/>
  <c r="N111"/>
  <c r="N110" s="1"/>
  <c r="O111"/>
  <c r="O110" s="1"/>
  <c r="P111"/>
  <c r="P110" s="1"/>
  <c r="Q111"/>
  <c r="Q110" s="1"/>
  <c r="R111"/>
  <c r="R110" s="1"/>
  <c r="S111"/>
  <c r="S110" s="1"/>
  <c r="T111"/>
  <c r="T110" s="1"/>
  <c r="U111"/>
  <c r="U110" s="1"/>
  <c r="V111"/>
  <c r="V110" s="1"/>
  <c r="W111"/>
  <c r="W110" s="1"/>
  <c r="L111"/>
  <c r="L110" s="1"/>
  <c r="M159"/>
  <c r="N159"/>
  <c r="O159"/>
  <c r="P159"/>
  <c r="Q159"/>
  <c r="R159"/>
  <c r="S159"/>
  <c r="T159"/>
  <c r="U159"/>
  <c r="V159"/>
  <c r="W159"/>
  <c r="L159"/>
  <c r="AE148" i="20"/>
  <c r="AD148"/>
  <c r="D60" i="21" l="1"/>
  <c r="D42"/>
  <c r="D36"/>
  <c r="L6"/>
  <c r="J6"/>
  <c r="H6"/>
  <c r="K159" i="22"/>
  <c r="J159" s="1"/>
  <c r="K93"/>
  <c r="J93" s="1"/>
  <c r="J71" s="1"/>
  <c r="K103"/>
  <c r="J103" s="1"/>
  <c r="K88" i="20"/>
  <c r="K141"/>
  <c r="K118" s="1"/>
  <c r="K111" i="22"/>
  <c r="K110" s="1"/>
  <c r="K74" i="20"/>
  <c r="J208"/>
  <c r="D52" i="21"/>
  <c r="J100" i="20"/>
  <c r="K173"/>
  <c r="K6" i="21"/>
  <c r="J84" i="20"/>
  <c r="J80" s="1"/>
  <c r="J173"/>
  <c r="K100"/>
  <c r="K97" s="1"/>
  <c r="J142"/>
  <c r="J141" s="1"/>
  <c r="J118" s="1"/>
  <c r="K84"/>
  <c r="K80" s="1"/>
  <c r="J99"/>
  <c r="J97" s="1"/>
  <c r="K208"/>
  <c r="D7" i="21"/>
  <c r="C6"/>
  <c r="D46"/>
  <c r="F6"/>
  <c r="D27"/>
  <c r="D23"/>
  <c r="E6"/>
  <c r="D13"/>
  <c r="J77" i="20"/>
  <c r="K77"/>
  <c r="L71" i="22"/>
  <c r="M71"/>
  <c r="N71"/>
  <c r="O71"/>
  <c r="P71"/>
  <c r="Q71"/>
  <c r="R71"/>
  <c r="S71"/>
  <c r="T71"/>
  <c r="U71"/>
  <c r="V71"/>
  <c r="W71"/>
  <c r="L65"/>
  <c r="M65"/>
  <c r="N65"/>
  <c r="O65"/>
  <c r="P65"/>
  <c r="Q65"/>
  <c r="R65"/>
  <c r="S65"/>
  <c r="T65"/>
  <c r="U65"/>
  <c r="V65"/>
  <c r="W65"/>
  <c r="K63"/>
  <c r="L63"/>
  <c r="M63"/>
  <c r="N63"/>
  <c r="O63"/>
  <c r="P63"/>
  <c r="Q63"/>
  <c r="R63"/>
  <c r="S63"/>
  <c r="T63"/>
  <c r="U63"/>
  <c r="V63"/>
  <c r="W63"/>
  <c r="J63"/>
  <c r="K58"/>
  <c r="K59"/>
  <c r="K60"/>
  <c r="K61"/>
  <c r="J61" s="1"/>
  <c r="J56" s="1"/>
  <c r="K62"/>
  <c r="K57"/>
  <c r="L56"/>
  <c r="M56"/>
  <c r="N56"/>
  <c r="O56"/>
  <c r="P56"/>
  <c r="Q56"/>
  <c r="R56"/>
  <c r="S56"/>
  <c r="T56"/>
  <c r="U56"/>
  <c r="V56"/>
  <c r="W56"/>
  <c r="L52"/>
  <c r="M52"/>
  <c r="N52"/>
  <c r="O52"/>
  <c r="P52"/>
  <c r="Q52"/>
  <c r="R52"/>
  <c r="S52"/>
  <c r="T52"/>
  <c r="U52"/>
  <c r="V52"/>
  <c r="W52"/>
  <c r="K53"/>
  <c r="J53" s="1"/>
  <c r="J52" s="1"/>
  <c r="L46"/>
  <c r="M46"/>
  <c r="N46"/>
  <c r="O46"/>
  <c r="P46"/>
  <c r="Q46"/>
  <c r="R46"/>
  <c r="S46"/>
  <c r="T46"/>
  <c r="U46"/>
  <c r="V46"/>
  <c r="W46"/>
  <c r="K50"/>
  <c r="J50" s="1"/>
  <c r="J46" s="1"/>
  <c r="L43"/>
  <c r="M43"/>
  <c r="N43"/>
  <c r="O43"/>
  <c r="P43"/>
  <c r="Q43"/>
  <c r="R43"/>
  <c r="S43"/>
  <c r="T43"/>
  <c r="U43"/>
  <c r="V43"/>
  <c r="W43"/>
  <c r="J43"/>
  <c r="L38"/>
  <c r="M38"/>
  <c r="N38"/>
  <c r="O38"/>
  <c r="P38"/>
  <c r="Q38"/>
  <c r="R38"/>
  <c r="S38"/>
  <c r="T38"/>
  <c r="U38"/>
  <c r="V38"/>
  <c r="W38"/>
  <c r="K66"/>
  <c r="K65" s="1"/>
  <c r="K71" l="1"/>
  <c r="J111"/>
  <c r="J110" s="1"/>
  <c r="K52"/>
  <c r="D6" i="21"/>
  <c r="J66" i="22"/>
  <c r="J65" s="1"/>
  <c r="K56"/>
  <c r="M35" l="1"/>
  <c r="N35"/>
  <c r="O35"/>
  <c r="P35"/>
  <c r="Q35"/>
  <c r="R35"/>
  <c r="S35"/>
  <c r="T35"/>
  <c r="U35"/>
  <c r="V35"/>
  <c r="W35"/>
  <c r="L35"/>
  <c r="K92" i="20"/>
  <c r="K35" i="22" l="1"/>
  <c r="J35" s="1"/>
  <c r="J92" i="20"/>
  <c r="J91" s="1"/>
  <c r="K91"/>
  <c r="K105"/>
  <c r="J105" s="1"/>
  <c r="K106"/>
  <c r="J106" s="1"/>
  <c r="K107"/>
  <c r="J107" s="1"/>
  <c r="K108"/>
  <c r="J108" s="1"/>
  <c r="K109"/>
  <c r="J109" s="1"/>
  <c r="K104"/>
  <c r="J104" s="1"/>
  <c r="L103"/>
  <c r="M103"/>
  <c r="N103"/>
  <c r="O103"/>
  <c r="P103"/>
  <c r="Q103"/>
  <c r="R103"/>
  <c r="S103"/>
  <c r="T103"/>
  <c r="U103"/>
  <c r="V103"/>
  <c r="W103"/>
  <c r="M109" i="22"/>
  <c r="N109"/>
  <c r="O109"/>
  <c r="P109"/>
  <c r="Q109"/>
  <c r="R109"/>
  <c r="S109"/>
  <c r="T109"/>
  <c r="U109"/>
  <c r="V109"/>
  <c r="W109"/>
  <c r="L109"/>
  <c r="K202" i="20"/>
  <c r="J202" s="1"/>
  <c r="K203"/>
  <c r="J203" s="1"/>
  <c r="K204"/>
  <c r="J204" s="1"/>
  <c r="K205"/>
  <c r="J205" s="1"/>
  <c r="K206"/>
  <c r="J206" s="1"/>
  <c r="M201"/>
  <c r="N201"/>
  <c r="O201"/>
  <c r="P201"/>
  <c r="Q201"/>
  <c r="R201"/>
  <c r="S201"/>
  <c r="T201"/>
  <c r="U201"/>
  <c r="V201"/>
  <c r="W201"/>
  <c r="L201"/>
  <c r="M181"/>
  <c r="N181"/>
  <c r="O181"/>
  <c r="P181"/>
  <c r="Q181"/>
  <c r="R181"/>
  <c r="S181"/>
  <c r="T181"/>
  <c r="U181"/>
  <c r="V181"/>
  <c r="W181"/>
  <c r="L181"/>
  <c r="M66"/>
  <c r="N66"/>
  <c r="O66"/>
  <c r="P66"/>
  <c r="Q66"/>
  <c r="R66"/>
  <c r="S66"/>
  <c r="T66"/>
  <c r="U66"/>
  <c r="V66"/>
  <c r="W66"/>
  <c r="L66"/>
  <c r="M55"/>
  <c r="N55"/>
  <c r="O55"/>
  <c r="P55"/>
  <c r="Q55"/>
  <c r="R55"/>
  <c r="S55"/>
  <c r="T55"/>
  <c r="U55"/>
  <c r="V55"/>
  <c r="W55"/>
  <c r="L55"/>
  <c r="M36"/>
  <c r="N36"/>
  <c r="O36"/>
  <c r="P36"/>
  <c r="Q36"/>
  <c r="R36"/>
  <c r="S36"/>
  <c r="T36"/>
  <c r="U36"/>
  <c r="V36"/>
  <c r="W36"/>
  <c r="L36"/>
  <c r="J40" i="22"/>
  <c r="J41"/>
  <c r="J42"/>
  <c r="J39"/>
  <c r="K36"/>
  <c r="K37"/>
  <c r="K39"/>
  <c r="K40"/>
  <c r="K41"/>
  <c r="K42"/>
  <c r="K44"/>
  <c r="K45"/>
  <c r="K47"/>
  <c r="K46" s="1"/>
  <c r="K22"/>
  <c r="K23"/>
  <c r="K24"/>
  <c r="K25"/>
  <c r="K26"/>
  <c r="K27"/>
  <c r="K28"/>
  <c r="K29"/>
  <c r="K30"/>
  <c r="K31"/>
  <c r="K16"/>
  <c r="K17"/>
  <c r="K18"/>
  <c r="K19"/>
  <c r="K20"/>
  <c r="K10"/>
  <c r="K11"/>
  <c r="K12"/>
  <c r="K13"/>
  <c r="K14"/>
  <c r="M21"/>
  <c r="N21"/>
  <c r="O21"/>
  <c r="P21"/>
  <c r="Q21"/>
  <c r="R21"/>
  <c r="S21"/>
  <c r="T21"/>
  <c r="U21"/>
  <c r="V21"/>
  <c r="W21"/>
  <c r="L21"/>
  <c r="M15"/>
  <c r="N15"/>
  <c r="O15"/>
  <c r="P15"/>
  <c r="Q15"/>
  <c r="R15"/>
  <c r="S15"/>
  <c r="T15"/>
  <c r="U15"/>
  <c r="V15"/>
  <c r="W15"/>
  <c r="L15"/>
  <c r="L9"/>
  <c r="M9"/>
  <c r="N9"/>
  <c r="O9"/>
  <c r="P9"/>
  <c r="Q9"/>
  <c r="R9"/>
  <c r="S9"/>
  <c r="T9"/>
  <c r="U9"/>
  <c r="V9"/>
  <c r="W9"/>
  <c r="L180" i="20" l="1"/>
  <c r="L179" s="1"/>
  <c r="V180"/>
  <c r="V179" s="1"/>
  <c r="T180"/>
  <c r="T179" s="1"/>
  <c r="R180"/>
  <c r="R179" s="1"/>
  <c r="P180"/>
  <c r="P179" s="1"/>
  <c r="N180"/>
  <c r="N179" s="1"/>
  <c r="W180"/>
  <c r="W179" s="1"/>
  <c r="U180"/>
  <c r="U179" s="1"/>
  <c r="S180"/>
  <c r="S179" s="1"/>
  <c r="Q180"/>
  <c r="Q179" s="1"/>
  <c r="O180"/>
  <c r="O179" s="1"/>
  <c r="M180"/>
  <c r="M179" s="1"/>
  <c r="U8" i="22"/>
  <c r="U7" s="1"/>
  <c r="U6" s="1"/>
  <c r="J38"/>
  <c r="Q8"/>
  <c r="Q7" s="1"/>
  <c r="Q6" s="1"/>
  <c r="M8"/>
  <c r="M7" s="1"/>
  <c r="M6" s="1"/>
  <c r="W35" i="20"/>
  <c r="W34" s="1"/>
  <c r="S35"/>
  <c r="S34" s="1"/>
  <c r="O35"/>
  <c r="O34" s="1"/>
  <c r="L35"/>
  <c r="L34" s="1"/>
  <c r="T35"/>
  <c r="T34" s="1"/>
  <c r="P35"/>
  <c r="P34" s="1"/>
  <c r="U35"/>
  <c r="U34" s="1"/>
  <c r="Q35"/>
  <c r="Q34" s="1"/>
  <c r="M35"/>
  <c r="M34" s="1"/>
  <c r="V35"/>
  <c r="V34" s="1"/>
  <c r="R35"/>
  <c r="R34" s="1"/>
  <c r="N35"/>
  <c r="N34" s="1"/>
  <c r="W8" i="22"/>
  <c r="W7" s="1"/>
  <c r="W6" s="1"/>
  <c r="S8"/>
  <c r="S7" s="1"/>
  <c r="S6" s="1"/>
  <c r="O8"/>
  <c r="O7" s="1"/>
  <c r="O6" s="1"/>
  <c r="K15"/>
  <c r="J15" s="1"/>
  <c r="K21"/>
  <c r="J21" s="1"/>
  <c r="K9"/>
  <c r="T8"/>
  <c r="T7" s="1"/>
  <c r="T6" s="1"/>
  <c r="P8"/>
  <c r="P7" s="1"/>
  <c r="P6" s="1"/>
  <c r="L8"/>
  <c r="L7" s="1"/>
  <c r="L6" s="1"/>
  <c r="K43"/>
  <c r="V8"/>
  <c r="V7" s="1"/>
  <c r="V6" s="1"/>
  <c r="R8"/>
  <c r="R7" s="1"/>
  <c r="R6" s="1"/>
  <c r="N8"/>
  <c r="N7" s="1"/>
  <c r="N6" s="1"/>
  <c r="K38"/>
  <c r="K103" i="20"/>
  <c r="J103" s="1"/>
  <c r="K181"/>
  <c r="K180" s="1"/>
  <c r="K201"/>
  <c r="J201" s="1"/>
  <c r="K36"/>
  <c r="K66"/>
  <c r="J66" s="1"/>
  <c r="K55"/>
  <c r="J55" s="1"/>
  <c r="N33" l="1"/>
  <c r="V33"/>
  <c r="Q33"/>
  <c r="P33"/>
  <c r="L33"/>
  <c r="S33"/>
  <c r="R33"/>
  <c r="M33"/>
  <c r="U33"/>
  <c r="T33"/>
  <c r="O33"/>
  <c r="W33"/>
  <c r="J109" i="22"/>
  <c r="K109"/>
  <c r="K35" i="20"/>
  <c r="J181"/>
  <c r="K179"/>
  <c r="J36"/>
  <c r="K34"/>
  <c r="K8" i="22"/>
  <c r="K7" s="1"/>
  <c r="J9"/>
  <c r="J8" s="1"/>
  <c r="J7" s="1"/>
  <c r="J180" i="20" l="1"/>
  <c r="J179" s="1"/>
  <c r="J6" i="22"/>
  <c r="K6"/>
  <c r="K33" i="20"/>
  <c r="J35"/>
  <c r="J34" s="1"/>
  <c r="J33" l="1"/>
</calcChain>
</file>

<file path=xl/sharedStrings.xml><?xml version="1.0" encoding="utf-8"?>
<sst xmlns="http://schemas.openxmlformats.org/spreadsheetml/2006/main" count="4029" uniqueCount="1109">
  <si>
    <t>项目类型</t>
  </si>
  <si>
    <t>项目名称
（自定义名称）</t>
  </si>
  <si>
    <t>项目摘要
（建设内容及规模）</t>
  </si>
  <si>
    <t>项目实施地点</t>
  </si>
  <si>
    <t>主管
单位</t>
  </si>
  <si>
    <t>项目
负责
人</t>
  </si>
  <si>
    <t>联系电话</t>
  </si>
  <si>
    <t>项目预算总投资（万元）</t>
  </si>
  <si>
    <t>项目
归属</t>
  </si>
  <si>
    <t>是否纳入年度项目实施计划</t>
  </si>
  <si>
    <t>是否“贫困村提升工程”</t>
  </si>
  <si>
    <t>是否资产收益扶贫</t>
  </si>
  <si>
    <t>是否增加村集体收入</t>
  </si>
  <si>
    <t>是否易地搬迁后扶项目</t>
  </si>
  <si>
    <t>直接受益
贫困人口</t>
  </si>
  <si>
    <t>受益总人口</t>
  </si>
  <si>
    <t>带贫减贫机制</t>
  </si>
  <si>
    <t>请勿删除</t>
  </si>
  <si>
    <t>镇/办</t>
  </si>
  <si>
    <t>村/社区</t>
  </si>
  <si>
    <t>合计</t>
  </si>
  <si>
    <t>新建</t>
  </si>
  <si>
    <t>2018年</t>
  </si>
  <si>
    <t>解决“两不愁三保障”项目</t>
  </si>
  <si>
    <t>是</t>
  </si>
  <si>
    <t>小计</t>
  </si>
  <si>
    <t>中央</t>
  </si>
  <si>
    <t>省级</t>
  </si>
  <si>
    <t>市级</t>
  </si>
  <si>
    <t>县级</t>
  </si>
  <si>
    <t>1.其他财政资金</t>
  </si>
  <si>
    <t>2.地方债务资金</t>
  </si>
  <si>
    <t>3.易地扶贫搬迁资金</t>
  </si>
  <si>
    <t>4.定点扶贫资金</t>
  </si>
  <si>
    <t>5.东西部协作资金</t>
  </si>
  <si>
    <t>6.社会捐赠资金</t>
  </si>
  <si>
    <t>7.银行贷款资金</t>
  </si>
  <si>
    <t>8.群众自筹</t>
  </si>
  <si>
    <t>户数
(户)</t>
  </si>
  <si>
    <t>人数
（人）</t>
  </si>
  <si>
    <t>续建</t>
  </si>
  <si>
    <t>2019年</t>
  </si>
  <si>
    <t>巩固提升项目</t>
  </si>
  <si>
    <t>否</t>
  </si>
  <si>
    <t>总 计</t>
  </si>
  <si>
    <t>2020年</t>
  </si>
  <si>
    <t>一、产业扶贫</t>
  </si>
  <si>
    <t>2021年</t>
  </si>
  <si>
    <t>1.种植养殖加工服务</t>
  </si>
  <si>
    <t>……</t>
  </si>
  <si>
    <t>2.休闲农业与乡村旅游</t>
  </si>
  <si>
    <t>3.光伏项目</t>
  </si>
  <si>
    <t>4.生态扶贫项目</t>
  </si>
  <si>
    <t>5.其他</t>
  </si>
  <si>
    <t>二、就业扶贫</t>
  </si>
  <si>
    <t>1.外出务工补助</t>
  </si>
  <si>
    <t>2.就业创业补助</t>
  </si>
  <si>
    <t>3.就业创业培训</t>
  </si>
  <si>
    <t>4.技能培训</t>
  </si>
  <si>
    <t>三、易地扶贫搬迁</t>
  </si>
  <si>
    <t>1.集中安置</t>
  </si>
  <si>
    <t xml:space="preserve"> </t>
  </si>
  <si>
    <t>2.分散安置</t>
  </si>
  <si>
    <t>四、公益岗位</t>
  </si>
  <si>
    <t>1.贫困人口护林员</t>
  </si>
  <si>
    <t>2.贫困人口护路员</t>
  </si>
  <si>
    <t>3.贫困人口护水员</t>
  </si>
  <si>
    <t>4.贫困人口保洁员</t>
  </si>
  <si>
    <t>5.其他贫困人口公益性岗位</t>
  </si>
  <si>
    <t>五、教育扶贫</t>
  </si>
  <si>
    <t>1.享受“雨露计划”职业教育补助</t>
  </si>
  <si>
    <t>2.贫困村创业致富带头人创业培训</t>
  </si>
  <si>
    <t>六、健康扶贫</t>
  </si>
  <si>
    <t>1.参加城乡居民基本医疗保险</t>
  </si>
  <si>
    <t>2.参加大病保险</t>
  </si>
  <si>
    <t>3.接受医疗救助</t>
  </si>
  <si>
    <t>4.参加其他补充医疗保险</t>
  </si>
  <si>
    <t>5.参加意外保险</t>
  </si>
  <si>
    <t>6.接受大病（地方病）救治</t>
  </si>
  <si>
    <t>七、危房改造</t>
  </si>
  <si>
    <t>农村危房改造</t>
  </si>
  <si>
    <t>八、金融扶贫</t>
  </si>
  <si>
    <t>1.扶贫小额贷款贴息</t>
  </si>
  <si>
    <t>2.扶贫龙头企业合作社等经营主体贷款贴息</t>
  </si>
  <si>
    <t>3.产业保险</t>
  </si>
  <si>
    <t>4.扶贫小额信贷风险补偿金</t>
  </si>
  <si>
    <t>九、生活条件改善</t>
  </si>
  <si>
    <t>1.入户路改造</t>
  </si>
  <si>
    <t>2.解决安全饮水</t>
  </si>
  <si>
    <t>3.厨房厕所圈舍等改造</t>
  </si>
  <si>
    <t>十、综合保障性扶贫</t>
  </si>
  <si>
    <t>1.享受农村居民最低生活保障</t>
  </si>
  <si>
    <t>2.享受特困人员救助供养</t>
  </si>
  <si>
    <t>3.参加城乡居民基本养老保险</t>
  </si>
  <si>
    <t>4.接受留守关爱服务</t>
  </si>
  <si>
    <t>5.接受临时救助</t>
  </si>
  <si>
    <t>十一、村基础设施</t>
  </si>
  <si>
    <t>1.通村、组路道路硬化及护栏</t>
  </si>
  <si>
    <t>2.通生产用电</t>
  </si>
  <si>
    <t>3.通生活用电</t>
  </si>
  <si>
    <t>4.光纤宽带接入</t>
  </si>
  <si>
    <t>5.产业路</t>
  </si>
  <si>
    <t>6.其他</t>
  </si>
  <si>
    <t>十二、村公共服务</t>
  </si>
  <si>
    <t>1.规划保留的村小学改造</t>
  </si>
  <si>
    <t>2.标准化卫生室</t>
  </si>
  <si>
    <t>3.幼儿园建设</t>
  </si>
  <si>
    <t>十三、项目管理费</t>
  </si>
  <si>
    <t>序号</t>
  </si>
  <si>
    <t>项目个数</t>
  </si>
  <si>
    <t>项目预算总投资</t>
  </si>
  <si>
    <t>1.财政专项扶贫资金</t>
  </si>
  <si>
    <t>2.其他财政资金</t>
  </si>
  <si>
    <t>3.地方债务资金</t>
  </si>
  <si>
    <t>4.易地扶贫搬迁资金</t>
  </si>
  <si>
    <t>5.定点扶贫资金</t>
  </si>
  <si>
    <t>6.东西部协作资金</t>
  </si>
  <si>
    <t>7.社会捐赠资金</t>
  </si>
  <si>
    <t>8.银行贷款资金</t>
  </si>
  <si>
    <t>9.群众自筹</t>
  </si>
  <si>
    <t>总计</t>
  </si>
  <si>
    <t>公益岗位</t>
  </si>
  <si>
    <t>4.村级文化活动广场</t>
  </si>
  <si>
    <t>其中：财政专项扶贫资金</t>
    <phoneticPr fontId="7" type="noConversion"/>
  </si>
  <si>
    <t>其中：除财政专项扶贫资金外的资金</t>
    <phoneticPr fontId="7" type="noConversion"/>
  </si>
  <si>
    <t>绩效目标</t>
    <phoneticPr fontId="7" type="noConversion"/>
  </si>
  <si>
    <t>附件2</t>
    <phoneticPr fontId="7" type="noConversion"/>
  </si>
  <si>
    <t>规划
年度</t>
    <phoneticPr fontId="7" type="noConversion"/>
  </si>
  <si>
    <t>7.小型农田水利设施</t>
    <phoneticPr fontId="7" type="noConversion"/>
  </si>
  <si>
    <t>农村低保</t>
  </si>
  <si>
    <t>保障群众最低基本生活</t>
  </si>
  <si>
    <t>4000元/人.年</t>
  </si>
  <si>
    <t>农村特困</t>
  </si>
  <si>
    <t>对无劳动能力、无生活来源等特困人员的救助供养</t>
  </si>
  <si>
    <t>5200元/人.年</t>
  </si>
  <si>
    <t>临时救助</t>
  </si>
  <si>
    <t>对群众应急性救助</t>
  </si>
  <si>
    <t>临时救助标准分为七级，最高救助标准8000元</t>
  </si>
  <si>
    <t>3.其他教育扶贫</t>
  </si>
  <si>
    <t>外出务工补助</t>
  </si>
  <si>
    <t>转移就业的建档立卡贫困劳动力，可享受市外省内转移就业给予200元交通补贴，省外转移就业给予500元交通补贴。</t>
  </si>
  <si>
    <t>促进贫困劳动力转移就业</t>
  </si>
  <si>
    <t>促进全区贫困劳动力转移就业</t>
  </si>
  <si>
    <t>就业创业补助</t>
  </si>
  <si>
    <t>对办理工商营业执照或网上认证的，且正常经营6个月以上的建档立卡贫困劳动力落实3000元的一次性创业补贴</t>
  </si>
  <si>
    <t>加大创业扶持力度，提高创业成功率</t>
  </si>
  <si>
    <t>通过补贴在一定程度上减轻创业压力</t>
  </si>
  <si>
    <t>就业创业培训</t>
  </si>
  <si>
    <t>对有创业培训意愿的16-60岁建档立卡贫困劳动力进行创业培训</t>
  </si>
  <si>
    <t>提高贫困人口技能，促进其增收</t>
  </si>
  <si>
    <t>通过培训掌握提升创业意识</t>
  </si>
  <si>
    <t>技能培训</t>
  </si>
  <si>
    <t>对有培训意愿的16-60岁建档立卡贫困劳动力进行技能培训</t>
  </si>
  <si>
    <t>通过培训掌握一定的技能</t>
  </si>
  <si>
    <t>贫困人口保洁员</t>
  </si>
  <si>
    <t>安置“三无”建档立卡贫困劳动力从事村级辅助岗位</t>
  </si>
  <si>
    <t>解决“三无”建档立卡贫困劳动力就业收入问题</t>
  </si>
  <si>
    <t>通过安排简单的辅助岗位，解决就业</t>
  </si>
  <si>
    <t>汤泳</t>
  </si>
  <si>
    <t>区民政局</t>
  </si>
  <si>
    <t>高明清</t>
  </si>
  <si>
    <t>印台区村级光伏扶贫电站建设项目</t>
  </si>
  <si>
    <t>在印台区41个贫困村建设村级光伏电站，总规模14.563MW，单座容量不超过400KW。</t>
  </si>
  <si>
    <t>全区</t>
  </si>
  <si>
    <t>该项目建成后资产归印台区政府所有，采取“政府+龙头企业+贫困村集体经济+贫困户”的模式，带动贫困户增收</t>
  </si>
  <si>
    <t>该项目建成后每年可实现纯收益1150万元，带动41个贫困村2623户贫困户户均增收3000元。</t>
  </si>
  <si>
    <t>印台区万头肉牛养殖基地建设项目</t>
  </si>
  <si>
    <t>红土镇</t>
  </si>
  <si>
    <t>周陵村</t>
  </si>
  <si>
    <t>该项目建成后每年可实现纯收益1000万元，带动全区3957户贫困户户均增收2500元。</t>
  </si>
  <si>
    <t>广阳镇三合村肉牛养殖基地建设项目</t>
  </si>
  <si>
    <t>广阳镇</t>
  </si>
  <si>
    <t>三合村</t>
  </si>
  <si>
    <t>该项目建成后资产归广阳镇政府所有，采取“政府+龙头企业+贫困户”的模式，带动贫困户增收</t>
  </si>
  <si>
    <t>该项目建成后每年可实现纯收益18万元，带动全区282户贫困户户均增收600元。</t>
  </si>
  <si>
    <t>金锁关村肉牛养殖基地建设项目</t>
  </si>
  <si>
    <t>金锁关镇</t>
  </si>
  <si>
    <t>金锁关村</t>
  </si>
  <si>
    <t>该项目建成后资产归金锁关镇政府所有，采取“政府+龙头企业+贫困户”的模式，带动贫困户增收</t>
  </si>
  <si>
    <t>该项目建成后每年可实现纯收益16万元，带动全区209户贫困户户均增收700元。</t>
  </si>
  <si>
    <t>印台街道崖尧村肉牛养殖基地建设项目</t>
  </si>
  <si>
    <t>印台街道</t>
  </si>
  <si>
    <t>崖尧村</t>
  </si>
  <si>
    <t>该项目建成后资产归印台街道所有，采取“政府+龙头企业+贫困户”的模式，带动贫困户增收</t>
  </si>
  <si>
    <t>该项目建成后每年可实现纯收益14万元，带动全区152户贫困户户均增收900元。</t>
  </si>
  <si>
    <t>红土镇肖家堡村肉牛养殖基地建设项目</t>
  </si>
  <si>
    <t>肖家堡村</t>
  </si>
  <si>
    <t>该项目建成后资产归红土镇政府所有，采取“政府+龙头企业+贫困户”的模式，带动贫困户增收</t>
  </si>
  <si>
    <t>该项目建成后每年可实现纯收益18万元，带动全区205户贫困户户均增收850元。</t>
  </si>
  <si>
    <t>铜旱沿线贫困村中药材种植项目（周陵示范区）</t>
  </si>
  <si>
    <t>周陵村、刘村</t>
  </si>
  <si>
    <t>该项目建成后资产归红土镇政府、印台街道所有，采取“政府+龙头企业+贫困户的模式，带动贫困户增收。</t>
  </si>
  <si>
    <t>该项目建成投产后每年可实现纯收益10万元，带动全区117户贫困户户均增收850元。</t>
  </si>
  <si>
    <t>阿庄镇塬圪塔村金银花栽植、繁育基地建设项目</t>
  </si>
  <si>
    <t>流转土地300亩，栽植金银花300亩，利用现有的2000平米智能温室繁育种苗100万株，配套购置设施设备等。</t>
  </si>
  <si>
    <t>阿庄镇</t>
  </si>
  <si>
    <t>塬圪塔村</t>
  </si>
  <si>
    <t>该项目建成后资产归阿庄镇政府所有，采取“政府+龙头企业+贫困户的模式，带动贫困户增收。</t>
  </si>
  <si>
    <t>该项目建成投产后每年可实现纯收益26万元，带动全区397户贫困户户均增收650元。</t>
  </si>
  <si>
    <t>金锁关镇食用菌基地建设项目</t>
  </si>
  <si>
    <t>新建食用菌大棚15座，配套建设库房、加工间、冷藏库、硬化厂区道路500米，安装锅楼、水电等设施设备，购置配送运输车1辆，及其他生产资料。</t>
  </si>
  <si>
    <t>何家坊村</t>
  </si>
  <si>
    <t>该项目建成后资产归金锁关镇政府所有，采取“政府+龙头企业+贫困户的模式，带动贫困户增收。</t>
  </si>
  <si>
    <t>该项目建成投产后每年可实现纯收益21万元，带动全区183户贫困户户均增收1100元。</t>
  </si>
  <si>
    <t>产业兴村强镇示范行动项目</t>
  </si>
  <si>
    <t>全镇行政村</t>
  </si>
  <si>
    <t>该项目建成后资产归贫困村集体经济所有，采取“政府+村集体经济+贫困户的模式，带动贫困户增收。</t>
  </si>
  <si>
    <t>1、高标准化双矮苹果示范园项目建成后为庞家河、金华山村集体经济每年实现收益117万元，带动123户贫困户利润分红，户均年增收9500元；2、标准化苹果园项目：为全镇157户贫困户新栽苹果园1000亩，预计挂果后亩均年增收650元；3、东王免烧砖厂项目、太和寺大棚与蔬菜基地建设项目、邵家沟肉牛养殖项目、金华山肉羊养殖项目：可为4个村集体经济实现纯收益49.4万元，带动183户贫困户利润分红，户均增收1600元。</t>
  </si>
  <si>
    <t>红土镇周陵村蔬菜大棚基地建设项目</t>
  </si>
  <si>
    <t>周陵村蔬菜大棚基地建设项目。计划新建蔬菜大棚4个（其中2个温室大棚规格为50m*10m*5.5m、1个三连大棚70m*27m*4.2m、1个单跨大70m*14m*4.8m），硬化生产道路200米、配套水电工程，购置生产原料及其它设施设备。</t>
  </si>
  <si>
    <t>该项目建成后资产归周陵村集体经济所有，采取“村集体经济+贫困户的模式，带动贫困户增收。</t>
  </si>
  <si>
    <t>红土镇周陵村蔬菜大棚基地建设项目每年可为村集体实现纯收益9万元，带动59户贫困户，户均增收900元；</t>
  </si>
  <si>
    <t>红土镇周陵村扶贫驿站建设项目</t>
  </si>
  <si>
    <t>一、室内工程：1、改造原有教学楼750平方米，共24间房，包括室内粉刷、铺设地板砖、线路改造、门窗制作安装等。二、室外工程：1、硬化场地面积500.28平方米。2、铺设透水砖405.08平方米。3、新建水房2间共计48平方米。4、室外新增设10立方米玻璃钢隔油池一个。5、新建20立方米玻璃钢化粪池1个。6、新增饮水管道300米。</t>
  </si>
  <si>
    <t>周陵村扶贫驿站建设项目每年可为村集体实现纯收益15万元，带动59户贫困户，户均增收1500元。</t>
  </si>
  <si>
    <t>北神沟村</t>
  </si>
  <si>
    <t>该项目建成后资产归北神沟村集体经济所有，采取“村集体经济+贫困户的模式，带动贫困户增收。</t>
  </si>
  <si>
    <t>该项目建成投产后每年可实现纯收益14万元，带动92户贫困户利润分红，户均增收900元。</t>
  </si>
  <si>
    <t>该项目财政资金建成部分建成后资产归红土镇所有，采取“政府+龙头企业+贫困户的模式，带动贫困户增收。</t>
  </si>
  <si>
    <t>该项目建成投产后可为45户贫困户每年实现纯收益6万元，户均增收1300元。</t>
  </si>
  <si>
    <t>红土镇铜罕沿线贫困村中药材种植项目</t>
  </si>
  <si>
    <t>惠家沟、邵沟村。</t>
  </si>
  <si>
    <t>该项目建成部分建成后资产归2个贫困村所有，采取“政府+贫困村集体经济+贫困户的模式，带动贫困户增收。</t>
  </si>
  <si>
    <t>该项目建成投产后可为2个贫困村每年实现纯收益7.2万元，户均增收350元。</t>
  </si>
  <si>
    <t>陈炉镇铜罕沿线贫困村中药材种植项目</t>
  </si>
  <si>
    <t>陈炉镇</t>
  </si>
  <si>
    <t>马科村、立地坡村、马河村、潘河村。</t>
  </si>
  <si>
    <t>该项目建成部分建成后资产归4个贫困村所有，采取“政府+贫困村集体经济+贫困户的模式，带动贫困户增收。</t>
  </si>
  <si>
    <t>该项目建成投产后可为4个贫困村每年实现纯收益26万元，户均增收1100元。</t>
  </si>
  <si>
    <t>柳湾村</t>
  </si>
  <si>
    <t>该项目建成后资产归印台街道所有，采取街道办+联合总社+贫困户的模式，带动贫困户增收。</t>
  </si>
  <si>
    <t>该项目建成投产后，每年可实现销售160万元，为柳湾村、前齐村、西村共计103户贫困户实现纯增收17.4万元，户均增收1680元，向贫困户提供务工岗位3个，人均年增收10000元。</t>
  </si>
  <si>
    <t>印台街道铜罕沿线贫困村中药材种植项目</t>
  </si>
  <si>
    <t>该项目建成建成后资产归贫困村集体经济所有，采取“政府+贫困村集体经济+贫困户的模式，带动贫困户增收。</t>
  </si>
  <si>
    <t>该项目建成投产后可为贫困村每年实现纯收益6万元，带动94户贫困户利润分红，户均增收380元。</t>
  </si>
  <si>
    <t>广阳镇铜罕沿线贫困村中药材种植项目</t>
  </si>
  <si>
    <t>刘家沟村、广阳村、水利村</t>
  </si>
  <si>
    <t>该项目建成后资产归3个贫困村集体经济所有，采取“政府+贫困村集体经济+贫困户的模式，带动贫困户增收。</t>
  </si>
  <si>
    <t>该项目建成投产后可为3个贫困村每年实现纯收益14.4万元，带动211户贫困户利润分红，户均增收400元。</t>
  </si>
  <si>
    <t>王石凹街道铜罕沿线贫困村中药材种植项目</t>
  </si>
  <si>
    <t>王石凹街道</t>
  </si>
  <si>
    <t>苟村、王石凹村、炭庄塔村。</t>
  </si>
  <si>
    <t>该项目建成投产后可为3个贫困村每年实现纯收益8万元，带动267户贫困户利润分红，户均增收200元。</t>
  </si>
  <si>
    <t>阿庄镇塬圪塔村食用菌建设项目（二期）</t>
  </si>
  <si>
    <t>流转土地20亩，建设库房、气调库共计200平米，建设养菌棚11个，配套建设锅炉房、烘干炉、围栏、蓄水池、铺设地面、生产道路、电气、排水等工程。购置搅拌机、灭菌炉、扎口机、周转筐、防晒网等设施设备。项目建成后将达到年产55万公斤食用菌的规模。</t>
  </si>
  <si>
    <t>区农业农村局</t>
  </si>
  <si>
    <t>王军武</t>
  </si>
  <si>
    <t>该项目建成后资产归塬疙塔村集体经济所有，采取镇政府+龙头企业+村集体经济+贫困户的模式，带动贫困户增收。</t>
  </si>
  <si>
    <t>该项目建成后加上原有规模，每年可实现产值550万元，为全镇397户贫困户实现纯收益31万元，户均增收780元；可向贫困户提供季节性务工岗位5个，实现人均年增收8000元。</t>
  </si>
  <si>
    <t>陈炉镇金银花栽植项目</t>
  </si>
  <si>
    <t>栽植金银花500亩，包括流转土地、购置种苗、肥料，以及旋地、栽植、除草等人工管护。</t>
  </si>
  <si>
    <t>上店村</t>
  </si>
  <si>
    <t>该项目建成后资产归陈炉镇政府所有，采取镇政府+铜川市陈炉古镇耀瓷文化旅游开发有限公司+贫困户的模式，带动贫困户增收。</t>
  </si>
  <si>
    <t>该项目投产后每年可实现产值15万元，每年为陈炉镇上店村、雷家坡村32户贫困户实现纯收益6万元，户均增收1875元；可向贫困户提供临时性务工岗位10个，人均年增收5000元。</t>
  </si>
  <si>
    <t>有机肥替代化肥土壤改良项目</t>
  </si>
  <si>
    <t>通过有机肥替代化肥改良土地面积30161.26亩，其中苹果7984.96亩，核桃1375.19亩，花椒3003.83亩，玉米13520.86亩，小麦3575.96亩。</t>
  </si>
  <si>
    <t>全区涉农镇（街道）</t>
  </si>
  <si>
    <t>68个行政村</t>
  </si>
  <si>
    <t>带动全区3056户产业贫困户落实现代农业绿色发展理念，增强农业产业可持续发展能力，提高农产品绿色化、优质化、特色化、品牌化。</t>
  </si>
  <si>
    <t>苹果每亩补贴套袋可节支260元左右；通过増施有机肥，每亩苹果当年可节支550元左右，连续三年苹果优果率可增加10%以上，每亩年均可增收1000元以上；通过増施有机肥，小麦、玉米、干杂果等其它作物每亩补贴有机肥可节支280元左右，连续三年每亩年均可增收100--500元以上；通过喷施叶面肥，可以增加苹果的果面着色，增加果面亮度，提高优果率10%以上，当年每亩可增收500元左右。</t>
  </si>
  <si>
    <t>阿庄镇阿庄村肉牛养殖基地建设项目（四期）</t>
  </si>
  <si>
    <t>阿庄村</t>
  </si>
  <si>
    <t>该项目建成后资产归阿庄村集体经济所有，采取村集体经济+贫困户的模式，带动贫困户增收。</t>
  </si>
  <si>
    <t>该项目每年可为村集体经济实现纯收益6万元，带动阿庄村54户贫困户利润分红，户均增收670元。同时对贫困户种植的玉米采取订单收购。</t>
  </si>
  <si>
    <t>王石凹街道肉羊养殖扩繁基地建设项目</t>
  </si>
  <si>
    <t>炭庄塔村、苟村、王石凹村、傲背村</t>
  </si>
  <si>
    <t>该项目建成后，扩繁基地和傲北村育肥小区资产归街道办所有，其余3个育肥小区资产归3个贫困村集体经济所有。采取街道办+王石凹街道集体经济发展有限公司+龙头企业+村集体经济+贫困户的模式，带动贫困户增收。</t>
  </si>
  <si>
    <t>扩繁基地建成后每年可向全街道282户贫困户实现纯收益41万元，户均增收1400元；傲北村育肥小区建成后每年向傲北村15户贫困户实现收益3万元，户均增收2000元。王石凹村育肥小区建成后每年向王石凹村集体经济实现纯收益6万元，带动118户贫困户利润分红，户均增收300元；苟村育肥小区建成后每年向苟村集体经济实现纯收益6万元，带动97户贫困户利润分红，户均增收370元。炭庄塔村育肥小区建成后每年向炭庄塔村集体经济实现纯收益6万元，带动52户贫困户利润分红，户均增收690元。扩繁基地和育肥小区可向贫困户提供务工岗位10个，人均年增收15000元。同时采取订单收购的方式收购贫困户种植的玉米。</t>
  </si>
  <si>
    <t>红土镇惠家沟村肉羊繁育项目</t>
  </si>
  <si>
    <t>新建羊舍450平方米，干草库、技术用房共计300平方米，青储窖100立方米，堆粪棚150平方米，购买繁育羊300只及饲料等。配套防疫、消毒、水电等设施设备。</t>
  </si>
  <si>
    <t>惠家沟村</t>
  </si>
  <si>
    <t>该项目建成后资产归惠家沟村集体经济所有，采取镇政府+村集体经济+贫困户的模式，带动贫困户增收。</t>
  </si>
  <si>
    <t>该项目每年可实现产值25万元，为村集体经济实现纯收益10万元，带动77户贫困户利润分红，户均增收780元；可向贫困户提供务工岗位2人，人均年增收10000元。</t>
  </si>
  <si>
    <t>阿庄镇大馒头加工项目</t>
  </si>
  <si>
    <t>改造加工厂房、库房共计1000平方米，配套水电等必要的生产设施设备。建成后将达到日生产5万只馒头的规模。</t>
  </si>
  <si>
    <t>汉寨村</t>
  </si>
  <si>
    <t>该项目建成后，资产归汉寨村集体经济所有，采取村集体经济+龙头企业（陕西源升久泰实业有限公司）+贫困户的模式带动贫困户增收致富。</t>
  </si>
  <si>
    <t>该项目每年可实现产值150万元，为阿庄镇汉寨村集体经济实现纯收益9万元，带动73户贫困户利润分红，户均增收740元；可向贫困户提供务工岗位5个，人均年增收12000元。</t>
  </si>
  <si>
    <t>印台街道面食加工车间建设项目</t>
  </si>
  <si>
    <t>建设厂房、技术用房共计1300平方米，配套必要的生产设施设备。</t>
  </si>
  <si>
    <t>前塬村</t>
  </si>
  <si>
    <t>该项目财政资金建成资产归印台街道办所有，采取街道办+龙头企业(铜川市印台区印台街道甘建全食品加工厂)+贫困户模式的模式，带动贫困户增收。</t>
  </si>
  <si>
    <t>该项目每年可为街道办前塬村、济阳村59户贫困户实现纯收益4.2万元，户均增收710元；可向贫困户提供务工岗位3个，户均年增收5000元。</t>
  </si>
  <si>
    <t>那坡村蒸馍加工扩建项目</t>
  </si>
  <si>
    <t>配置安装变压器1套，修建蓄水池80立方米、水房12平方米，购置蓄水罐、周转馍架等必要的生产设施设备。</t>
  </si>
  <si>
    <t>那坡村</t>
  </si>
  <si>
    <t>该项目建成后资产归那坡村集体经济所有，采取村集体经济+贫困户的模式，带动贫困户增收。</t>
  </si>
  <si>
    <t>该项目每年可为村集体经济实现纯收益2万元，带动 17户贫困户利润分红，户均增收700元；可向贫困户提供务工岗位2个，实现人均年增收10000元。</t>
  </si>
  <si>
    <t>陈炉镇马科村农产品初加工项目</t>
  </si>
  <si>
    <t>新建生产、储藏间共计50平方米，配套水、电等生产必要的设施设备。建成后每年可加工核桃、菜籽油5000斤。</t>
  </si>
  <si>
    <t>马科村</t>
  </si>
  <si>
    <t>该项目建成后资产归马科村集体经济所有，采取村集体经济+贫困户的模式，带动贫困户增收。</t>
  </si>
  <si>
    <t>该项目每年可实现产值20万元，为村集体经济实现纯收益1.5万元，带动15户贫困户利润分红，户均增收600元。</t>
  </si>
  <si>
    <t>印台街道崖尧村气调库建设项目</t>
  </si>
  <si>
    <t>建设气调库300吨，配套冷藏铁框、塑料框、叉车、操作间、水电等必要的生产设施设备。</t>
  </si>
  <si>
    <t>崖尧二组</t>
  </si>
  <si>
    <t>该项目建成后资产归崖尧村集体经济所有，采取村集体经济+贫困户的模式，带动贫困户增收。</t>
  </si>
  <si>
    <t>该项目每年可为村集体经济实现纯收益5万元，带动94户贫困户利润分红，户均增收320元；可向贫困户提供临时性务工岗位20个，实现人均增收80元/天。</t>
  </si>
  <si>
    <t>印台街道脱贫创业一条街建设项目</t>
  </si>
  <si>
    <t>新建二层钢构门面房4000㎡，其中一层为钢构单间门面房约35间，二层为钢构大型库房，配套必要的生产设施设备。</t>
  </si>
  <si>
    <t>顺河村</t>
  </si>
  <si>
    <t>该项目建成后资产归印台街道办所有，采取街道办+街道办联合总社+贫困户的模式，带动贫困户增收。</t>
  </si>
  <si>
    <t>该项目每年可实现产值50万元，为街道办顺河村47户、崖尧五组11户、楼子22户贫困户、济阳村10户贫困户，共计90户贫困户实现纯收益22万元，顺河村47户贫困户，户均增收3308元，崖尧五组11户、楼子村22户贫困户、济阳10户贫困户，户均增收1500元；可向贫困户提供务工岗位20个，人均年增收8000元。</t>
  </si>
  <si>
    <t>印台区2019年干杂果经济林建设扶贫项目</t>
  </si>
  <si>
    <t>印台区</t>
  </si>
  <si>
    <t>区林业局</t>
  </si>
  <si>
    <t>郭卫民</t>
  </si>
  <si>
    <t>自助发展产业脱贫</t>
  </si>
  <si>
    <t>带动727户贫困户发展干杂果产业，户均增收300-500元，受益贫困户满意度达到90%以上</t>
  </si>
  <si>
    <t>印台区2019年干杂果经济林技能培训扶贫项目</t>
  </si>
  <si>
    <t>提高贫困人口技能促进其增收</t>
  </si>
  <si>
    <t>带动1000户贫困户掌握干杂果技能，受益贫困户满意度达到90%以上</t>
  </si>
  <si>
    <t xml:space="preserve">
阿庄镇
金锁关镇
印台办、广阳镇</t>
  </si>
  <si>
    <t>苹果生产重点村</t>
  </si>
  <si>
    <t>果业发展中心</t>
  </si>
  <si>
    <t>杨红刚</t>
  </si>
  <si>
    <t>自主发展产业脱贫</t>
  </si>
  <si>
    <t>为贫困户建设长效产业，每亩至少收入2000元以上。</t>
  </si>
  <si>
    <t>果园简易水肥一体化建设项目</t>
  </si>
  <si>
    <t>印台办、广阳镇</t>
  </si>
  <si>
    <t>直接给贫困户建设果园简易水肥一体化，增加苹果产量提高果品品质增加果农收入</t>
  </si>
  <si>
    <t>通过实施果业提质增效建设项目，果园每亩果园可节水25．6％，节肥33．2％，平均增产8．5％，节省劳力2～3个，大大提高了果园保墒能力，增加了果农收入为果业脱贫奠定了基础。</t>
  </si>
  <si>
    <t>印台区果业提质增效建设项目</t>
  </si>
  <si>
    <t>实施果园简易水肥一体化1950亩</t>
  </si>
  <si>
    <t>红土镇
阿庄镇
金锁关镇
印台办</t>
  </si>
  <si>
    <t>袁家山村、徐家沟村、纸坊村、楼子村、寇村、济阳村、刘村、印台村、西村、前齐村、周陵村、甘草塬村、北神沟村、太和寺村、肖家堡村、孙家贬村、塬圪塔村、阿庄村、西沟岭村、汉寨村、小庄村、下庄村、湫洼村</t>
  </si>
  <si>
    <t>区果业管理中心</t>
  </si>
  <si>
    <t>聘用生态护林员200名</t>
  </si>
  <si>
    <t>通过就业脱贫</t>
  </si>
  <si>
    <t>带动200户贫困户通过就业年户均增收6000元，受益贫困户满意度达到90%以上</t>
  </si>
  <si>
    <t>印台街道食用菌建设项目</t>
  </si>
  <si>
    <t>改建大棚13座，每个棚0.65亩，硬化园区道路300米，铺设灌溉管道1000米，配套加工食用菌架500个，园区围挡300米。</t>
  </si>
  <si>
    <t>虎头村</t>
  </si>
  <si>
    <t>该项目建成后资产归印台街道办所有，采取印台街道办+龙头企业+贫困户的模式带动贫困户增收。</t>
  </si>
  <si>
    <t>该项目每年可实现产值26万元，每年为印台街道虎头村35户贫困户实现纯收益8万元，户均增收2285元；可向贫困户提供季节性务工岗位3个，实现人均年增收5000元。</t>
  </si>
  <si>
    <t>印台街道日光温室大棚建设项目</t>
  </si>
  <si>
    <t>新建日光温室大棚10个（每个660平方米），配套建设看护房、操作间、库房、围栏及必要的生产设施设备。</t>
  </si>
  <si>
    <t>寇村</t>
  </si>
  <si>
    <t>该项目建成后资产归印台街道办所有，采取印台街道办+街道联合总社+贫困户的模式带动贫困户增收。</t>
  </si>
  <si>
    <t>该项目每年可实现产值30万元，为街道办寇村29户、崖尧村26户贫困户共实现纯收益8.4万元，户均增收1527元；可向贫困户提供务工岗位5个，人均年增收10000元。</t>
  </si>
  <si>
    <t>印台区供港蔬菜基地建设项目</t>
  </si>
  <si>
    <t>新建日光温室大棚60座，气调库500吨，库房800平方米，配套检验、检测、水、电等必要的生产设施设备。</t>
  </si>
  <si>
    <t>该项目建成后资产归区政府所有，实行龙头企业+基地+贫困户的模式，实现保底收益105万元，同时通过务工、产业带动等方式，带动贫困户增收。</t>
  </si>
  <si>
    <t>扶持寇村、周陵村、庞河村、甘草塬村、东王村、塬圪塔村、阿庄村、湫洼村、西沟岭村、西固村、四兴村、四联村、广阳村、苟村、炭庄塔村、傲背村、双碑村、立地坡村、柳湾村、纸坊村20个村共计1051户贫困户增收致富，户均年增收1000元，同时向贫困户提供务工岗位20个，人均年增收10000元。</t>
  </si>
  <si>
    <t>广阳镇广阳村食用菌大棚建设项目</t>
  </si>
  <si>
    <t>新建大棚2座2000平米，高5.5米，长100米，宽10米，配备菌种、菌种床、耳房、卷帘机，棉被、防雨布等必要的生产设施设备。</t>
  </si>
  <si>
    <t>广阳村</t>
  </si>
  <si>
    <t>该项目建成后资产归广阳村集体经济所有，采取 村集体经济+贫困户的模式，带动贫困户增收。</t>
  </si>
  <si>
    <t>该项目每年可实现产值15万元，为广阳村集体经济实现纯收益5万元，带动68户贫困户利润分红，户均增收440元，向贫困户提供务工岗位1个，人均年增收10000元。</t>
  </si>
  <si>
    <t>阿庄镇下庄村贵妃杏基地建设项目</t>
  </si>
  <si>
    <t>流转土地200亩，购置杏树1万株，包括流转土地、购置种苗、肥料，以及旋地、栽植、除草等人工管护。</t>
  </si>
  <si>
    <t>下庄村</t>
  </si>
  <si>
    <t>该项目建成后资产归下庄村集体经济所有，采取村集体经济+贫困户模式的模式，带动贫困户增收。</t>
  </si>
  <si>
    <t>该项目建成投产后每年可实现产值40万元，为下庄村集体经济实现纯收益8万元，带动51户贫困户利润分红，户均增收900元；可向贫困户提供临时性务工岗位10个，人均年增收6000元。</t>
  </si>
  <si>
    <t>印台街道肉羊养殖项目</t>
  </si>
  <si>
    <t>新建2000平方羊场3栋，引进肉羊1500只，配套防疫、环保、水电等必要的生产设施设备.</t>
  </si>
  <si>
    <t>该项目财政资金建成资产归印台街道办所有，采取街道办+龙头企业（铜川市亿羊康有限公司）+贫困户的模式，带动贫困户增收。</t>
  </si>
  <si>
    <t>该项目每年可为街道办印台村35户贫困户每年增收6万元，户均增收1578元；可向贫困户提供务工岗位3个，人均年增收10000元。</t>
  </si>
  <si>
    <t>广阳镇奶山羊养殖项目</t>
  </si>
  <si>
    <t>建设羊舍1000平方米，库房、技术用房共计200平方米，购置奶羊300只及饲料；配套挤奶机、粉碎机、防疫、环保、水电等必要的生产设施设备。</t>
  </si>
  <si>
    <t>四联村</t>
  </si>
  <si>
    <t>该项目财政资金建成后资产归广阳镇政府所有，采取镇政府+龙头企业+贫困户的模式，带动贫困户增收。</t>
  </si>
  <si>
    <t>该项目建成后可为广阳镇四联村27户贫困户每年实现纯收益6万元，户均增收2200元。可向贫困户提供务工岗位 1个，人均年增收10000元。</t>
  </si>
  <si>
    <t>东河川奶山羊联合养殖项目</t>
  </si>
  <si>
    <t>新建羊舍480㎡，配套羊舍围墙300米，购置饲料加工机1台、吸奶器1组、三轮运输车1台，购买奶山羊170只，配套电力、防疫、环保等必要的生产设施设备。</t>
  </si>
  <si>
    <t>潘家河    雷家坡马河村</t>
  </si>
  <si>
    <t>该项目建成后资产归陈炉镇政府所有，采取镇政府+龙头企业+村集体经济+贫困户模式的模式。</t>
  </si>
  <si>
    <t>该项目每年可实现产值20万元，为潘家河、雷家坡、马河村共计85户贫困户纯收益9万元，户均增收1050元；可向贫困户提供务工岗位2个，人均年增收10000元。</t>
  </si>
  <si>
    <t>金锁关镇袁家山村肉牛养殖项目</t>
  </si>
  <si>
    <t>平整场地10亩，建设牛舍600平方米，化粪池60立方米，青储窖500立方米，饲草间、技术用房100平方米；购置肉牛100只及饲料；配套防疫、环保、水电等必要的生产设施设备。项目建成后将达到年产出栏100头牛的规模。</t>
  </si>
  <si>
    <t>袁家山村</t>
  </si>
  <si>
    <t>该项目建成后资产归袁家山村集体经济所有，采取袁家山村集体经济+贫困户的模式，带动贫困户增收。</t>
  </si>
  <si>
    <t>该项目每年可实现产值30万元，为袁家山村集体经济实现纯收益15万元，带动86户贫困户利润分红，户均增收1040元；可向贫困户提供务工岗位2个，人均年增收7000元。</t>
  </si>
  <si>
    <t>印台街道孙家坪醋厂建设项目</t>
  </si>
  <si>
    <t>新建加工厂房、库房共计500平米，配套水电等必要的生产设施设备。</t>
  </si>
  <si>
    <t>刘村</t>
  </si>
  <si>
    <t>该项目财政资金建成后资产归印台街道办所有，采取街道办+街道办联合总社+贫困户的模式，带动贫困户增收。</t>
  </si>
  <si>
    <t xml:space="preserve"> 该项目每年可为街道办刘村58户贫困户实现纯收益3.6万元，户均增收620元；可向贫困户提供务工岗位2个，实现人均年增收10000元。</t>
  </si>
  <si>
    <t>阿庄镇毛绒玩具建设项目</t>
  </si>
  <si>
    <t>新建玩具加工厂房300平米，配备毛绒玩具加工设施设备及原材料等。项目建成后将达到年产10万只毛绒玩具的规模。</t>
  </si>
  <si>
    <t>西沟岭
村</t>
  </si>
  <si>
    <t>该项目建成后资产归阿庄镇政府所有，采取镇政府+龙头企业+贫困户的模式，带动贫困户增收。</t>
  </si>
  <si>
    <t>该项目每年可实现产值60万元，为西沟岭村48户贫困户实现纯收益8万元，户均增收1600元；可向贫困户提供务工岗位7个，实现户均增收9600元。</t>
  </si>
  <si>
    <t>印台街道前齐村果库建设项目</t>
  </si>
  <si>
    <t>前齐村</t>
  </si>
  <si>
    <t>该项目建成后资产归前齐村集体经济所有，采取村集体经济+贫困户的模式，带动贫困户增收。</t>
  </si>
  <si>
    <t>该项目每年可实现产值60万元，为前齐村集体经济实现纯收益10万元，带动53户贫困户利润分红，户均增收1130元；可向贫困户提供临时性务工岗位20个，人均增收80元/天。</t>
  </si>
  <si>
    <t>陈炉古镇饸饹加工项目</t>
  </si>
  <si>
    <t>新建加工厂房 、库房共计 500 平方米，购置和面机、压面机、储藏柜等设施，配套水电、锅炉等必要的设施设备。</t>
  </si>
  <si>
    <t>立地坡</t>
  </si>
  <si>
    <t>该项目建成后资产归立地坡村集体经济所有，采取镇政府+村集体经济+贫困户的模式，带动贫困户增收。</t>
  </si>
  <si>
    <t>该项目每年可实现产值20万元，为村集体经济实现纯收益10万元，带动立地坡和枣村共计91户贫困户利润分红，户均增收650元；可向贫困户提供务工岗位2个，人均年增收10000元。</t>
  </si>
  <si>
    <t>陈炉镇食用醋加工项目</t>
  </si>
  <si>
    <t>新建加工厂房、库房 、产品展示厅共计1000平方米，配备锅炉1套、 储藏缸1000个，以及必要的生产设施设备等。</t>
  </si>
  <si>
    <t>该项目建成后资产归那坡村集体经济所有，采取镇政府+村集体经济+贫困户的模式。带动那坡、双碑村贫困户增收。</t>
  </si>
  <si>
    <t>该项目每年可为村集体实现纯收益13.2万元，带动73户贫困户利润分红，户均增收1085元；可向贫困户提供务工岗位2个，实现人均年增收10000元。</t>
  </si>
  <si>
    <t>陈炉镇免烧砖建设项目</t>
  </si>
  <si>
    <t>新建生产厂房、库房共计 1000 平方米，配套制砖机、水电等必要的生产设施设备及原料等。</t>
  </si>
  <si>
    <t>该项目建成后资产归马科村集体经济所有，采取镇政府+村集体经济+贫困户的模式，带动贫困户增收。</t>
  </si>
  <si>
    <t>该项目每年可实现产值35万元，为村集体经济实现纯收益15万元，带动马科、永兴村共计51户贫困户利润分红，户均增收1760元；可向贫困户提供务工岗位2个，人均年增收10000元。</t>
  </si>
  <si>
    <t>广阳镇水利村菜籽油加工项目</t>
  </si>
  <si>
    <t>流转土地6亩，建设生产厂房、库房共计1000平米，包含原料库和成品库；购置炒料机、粉碎机、蒸炉、榨油机、周转油桶、封口机等，配套厂区道路硬化、水电等必要的生产设施设备。建成后可达到日产油500公斤。</t>
  </si>
  <si>
    <t>水利村</t>
  </si>
  <si>
    <t>该项目建成后资产归水利村集体经济所有，采取村集体经济+贫困户的模式，带动贫困户增收。</t>
  </si>
  <si>
    <t>该项目每年可为村集体实现纯收益10万元，带动86户贫困户利润分红，户均增收700元，向贫困户提供务工岗位2个，实现人均年增收10000元。</t>
  </si>
  <si>
    <t>红土镇东王村免烧砖原料购置项目</t>
  </si>
  <si>
    <t>购置石粉4131吨、水泥420吨、烟囱灰420吨。</t>
  </si>
  <si>
    <t>东王村</t>
  </si>
  <si>
    <t>该项目建成后资产归东王村集体经济所有，采取村集体经济+贫困户的模式，带动贫困户增收。</t>
  </si>
  <si>
    <t>该项目每年可实现产值54万元，为村集体经济实现纯收益9万元，带动33户贫困户利润分红，户均增收1600元；可向贫困户提供务工岗位5个，实现人均年增收10000元。</t>
  </si>
  <si>
    <t>金锁关镇徐家沟村农产品初加工项目</t>
  </si>
  <si>
    <t>平整场地5亩，建设厂房、库房共计900平方米，硬化粮食晾晒场600平方米；购置离心烘干机、彩印包装机、核桃剥离机等杂粮深加工设备；配套水电等生产必要的设施设备。项目建成后将达到年加工杂粮1200吨的规模。</t>
  </si>
  <si>
    <t>徐家沟村</t>
  </si>
  <si>
    <t>该项目建成后资产归徐家沟村集体所有，采取徐家沟村集体经济+贫困的模式，带动贫困户增收。</t>
  </si>
  <si>
    <t>该项目每年可实现产值12万元，为徐家沟村集体经济实现纯收益7.2万元，带动101户贫困户利润分红，户均增收430元；可向贫困户提供务工岗位3个，实现人均年增收8000元。</t>
  </si>
  <si>
    <t>阿庄镇阿庄村农副产品初加工项目</t>
  </si>
  <si>
    <t>建设加工厂房、库房共计500平方米，配套榨油机、水电等必要的生产设施设备。项目建成后将达到年产150吨菜籽油的规模。</t>
  </si>
  <si>
    <t>该项目每年可实现产值80万元，为阿庄村集体经济实现纯收益8万元，带动54户贫困户利润分红，户均增收890元；可向贫困户提供务工岗位2个，实现人均年增收10000元。</t>
  </si>
  <si>
    <t>小庄村农产品加工项目</t>
  </si>
  <si>
    <t>新建花椒加工车间、库房共计500平方米，配套烘干、水电等必要的生产设施设备。</t>
  </si>
  <si>
    <t>小庄村</t>
  </si>
  <si>
    <t>该项目建成后资产归小庄村所有，采取村集体经济+贫困户的模式，带动贫困户增收。</t>
  </si>
  <si>
    <t>该项目每年可实现产值60万元，为村集体经济实现纯收益5万元，带动70户贫困户利润分红，户均增收400元。可向贫困户提供务工岗位1个，人均年增收8000元。</t>
  </si>
  <si>
    <t>印台区城关街道扶贫产品展销中心</t>
  </si>
  <si>
    <t>新建扶贫产品展销中心1800平方米，主要分为扶贫产品展销大厅，就业培训基地，电商商务平台，扶贫产业孵化基地等内容。以及购置展销中心必要的设施设备。</t>
  </si>
  <si>
    <t>城关街道</t>
  </si>
  <si>
    <t>城关村</t>
  </si>
  <si>
    <t>该项目建成后资产归城关街道办所有，采取城关街道办+龙头企业+贫困户的模式，带动贫困户增收。</t>
  </si>
  <si>
    <t>该项目每年可为城关街道43户贫困户实现纯收益16万元，户均年增收3700元；可向贫困户提供务工岗位10个，人均年增收8000元。</t>
  </si>
  <si>
    <t>金锁关镇崔家沟村奶山羊养殖项目</t>
  </si>
  <si>
    <t>平整场地10亩，建设羊舍1000平方米，配套建设库房、加工间、青贮窖，围墙、厂区道路、蓄水池、防疫、环保、水电等必要的生产设施设备；引进良种奶羊400只及饲料等。</t>
  </si>
  <si>
    <t>崔家沟村</t>
  </si>
  <si>
    <t>该项目建成后资产归崔家沟村集体所有，采取村集体经济+贫困户的模式，带动贫困户增收。</t>
  </si>
  <si>
    <t>该项目每年可为崔家沟村集体经济实现纯收益11万元，带动73户贫困户利润分红，户均增收900元；可向贫困户提供务工岗位2个，人均年增收10000元。</t>
  </si>
  <si>
    <t>印台区生猪养殖基地建设项目</t>
  </si>
  <si>
    <t>周陵农业园区管委会</t>
  </si>
  <si>
    <t>张钊</t>
  </si>
  <si>
    <t>09197681680</t>
  </si>
  <si>
    <t>该项目建成后资产归印台区政府所有，采取“政府+龙头企业+贫困村集体经济+贫困户”的模式，带动贫困户增收。</t>
  </si>
  <si>
    <t>该项目建成后每年可实现纯收益980万元，带动全区3957户贫困户，户均增收1200元。</t>
  </si>
  <si>
    <t>1</t>
  </si>
  <si>
    <t>水泥硬化道路长2km、宽3.5m、厚18cm</t>
  </si>
  <si>
    <t>柳树台村</t>
  </si>
  <si>
    <t>区交通运输局</t>
  </si>
  <si>
    <t>念昭锋</t>
  </si>
  <si>
    <t>自主发展脱贫</t>
  </si>
  <si>
    <t>方便群众出行</t>
  </si>
  <si>
    <t>2</t>
  </si>
  <si>
    <t>水泥硬化道路长1.5km、宽3.5m、厚18cm</t>
  </si>
  <si>
    <t>金华山村</t>
  </si>
  <si>
    <t>3</t>
  </si>
  <si>
    <t>邵家沟村</t>
  </si>
  <si>
    <t>4</t>
  </si>
  <si>
    <t>太和寺村</t>
  </si>
  <si>
    <t>5</t>
  </si>
  <si>
    <t>广阳镇广阳村武伍村一组至二组通组路</t>
  </si>
  <si>
    <t>水泥硬化道路长0.8km、宽3.5m、厚18cm</t>
  </si>
  <si>
    <t>6</t>
  </si>
  <si>
    <t>水泥硬化道路长1.4km、宽3.5m、厚18cm</t>
  </si>
  <si>
    <t>刘家沟村</t>
  </si>
  <si>
    <t>7</t>
  </si>
  <si>
    <t>8</t>
  </si>
  <si>
    <t>水泥硬化道路长1.6km、宽3.5m、厚18cm</t>
  </si>
  <si>
    <t>9</t>
  </si>
  <si>
    <t>陈炉镇育寨村三组至四组通组路</t>
  </si>
  <si>
    <t>硬化通组道路1.7公里，宽3.5米，厚0.18米</t>
  </si>
  <si>
    <t>育寨村</t>
  </si>
  <si>
    <t>10</t>
  </si>
  <si>
    <t>方便3群众出行</t>
  </si>
  <si>
    <t>11</t>
  </si>
  <si>
    <t>12</t>
  </si>
  <si>
    <t>苟村南湾组至一组二组通组路</t>
  </si>
  <si>
    <t>水泥硬化道路长2.5km、宽3.5m、厚18cm</t>
  </si>
  <si>
    <t>苟村</t>
  </si>
  <si>
    <t>13</t>
  </si>
  <si>
    <t>李家塔至庙李路通组路</t>
  </si>
  <si>
    <t>王石凹村</t>
  </si>
  <si>
    <t>14</t>
  </si>
  <si>
    <t>半截沟至范寺_x000D_</t>
  </si>
  <si>
    <t>水泥硬化道路长5km、宽3.5m、厚18cm_x000D_</t>
  </si>
  <si>
    <t>15</t>
  </si>
  <si>
    <t>金锁关金锁关村马莲摊通组路</t>
  </si>
  <si>
    <t>水泥硬化道路长0.2km、宽3.5m、厚18cm_x000D_</t>
  </si>
  <si>
    <t>16</t>
  </si>
  <si>
    <t>印台区金锁关镇柳树台村柳树台组通组路</t>
  </si>
  <si>
    <t>水泥硬化道路长1.1km、宽3.5m、厚18cm</t>
  </si>
  <si>
    <t>17</t>
  </si>
  <si>
    <t>蒲家山至花圪塔</t>
  </si>
  <si>
    <t>18</t>
  </si>
  <si>
    <t>东沟梁至冯家渠_x000D_</t>
  </si>
  <si>
    <t>水泥硬化道路长1.9km、宽3.5m、厚18cm_x000D_</t>
  </si>
  <si>
    <t>19</t>
  </si>
  <si>
    <t>三台至陈家山_x000D_</t>
  </si>
  <si>
    <t>水泥硬化道路长2.1km、宽3.5m、厚18cm_x000D_</t>
  </si>
  <si>
    <t>20</t>
  </si>
  <si>
    <t>徐家沟陈家山组至马槽组通组路_x000D_</t>
  </si>
  <si>
    <t>21</t>
  </si>
  <si>
    <t>陈家山村陈家山组通组路_x000D_</t>
  </si>
  <si>
    <t>22</t>
  </si>
  <si>
    <t>印台区金锁关镇袁家山村上塬组通组路</t>
  </si>
  <si>
    <t>水泥硬化道路长0.6km、宽3.5m、厚18cm</t>
  </si>
  <si>
    <t>23</t>
  </si>
  <si>
    <t>印台区金锁关镇袁家山村东沟组至东沟梁组通组路</t>
  </si>
  <si>
    <t>水泥硬化道路长1.1km、宽3.5m、厚18cm_x000D_</t>
  </si>
  <si>
    <t>24</t>
  </si>
  <si>
    <t>金锁关镇姚湾村后花石通组路</t>
  </si>
  <si>
    <t>25</t>
  </si>
  <si>
    <t>印台区金锁关镇袁家山村南沟至金瑶路通组路</t>
  </si>
  <si>
    <t>水泥硬化道路长3.5km、宽3.5m、厚18cm</t>
  </si>
  <si>
    <t>26</t>
  </si>
  <si>
    <t>坡石至租子沟</t>
  </si>
  <si>
    <t>水泥硬化道路长3.1km、宽3.5m、厚18cm</t>
  </si>
  <si>
    <t>27</t>
  </si>
  <si>
    <t>印台区红土镇金华山村肖塔组通组路</t>
  </si>
  <si>
    <t>水泥硬化道路长1km、宽3.5m、厚18cm</t>
  </si>
  <si>
    <t>28</t>
  </si>
  <si>
    <t>印台区红土镇邵家沟二组通组路</t>
  </si>
  <si>
    <t>29</t>
  </si>
  <si>
    <t>井家园三组至305省道通组路_x000D_</t>
  </si>
  <si>
    <t>30</t>
  </si>
  <si>
    <t>印台区广阳镇刘家沟村三组至一、二组通组路</t>
  </si>
  <si>
    <t>水泥硬化道路长0.9km、宽3.5m、厚18cm</t>
  </si>
  <si>
    <t>31</t>
  </si>
  <si>
    <t>印台区广阳镇刘家沟村委会至铜罕线通组路</t>
  </si>
  <si>
    <t>水泥硬化道路长0.3km、宽3.5m、厚18cm</t>
  </si>
  <si>
    <t>32</t>
  </si>
  <si>
    <t>印台区广阳镇刘家沟村三组至铜罕线通组路</t>
  </si>
  <si>
    <t>33</t>
  </si>
  <si>
    <t>栗园村三组至四组通组路</t>
  </si>
  <si>
    <t>34</t>
  </si>
  <si>
    <t>洞子沟一组至孙井路通组路_x000D_</t>
  </si>
  <si>
    <t>水泥硬化道路长0.5km、宽3.5m、厚18cm</t>
  </si>
  <si>
    <t>35</t>
  </si>
  <si>
    <t>立地坡至东山</t>
  </si>
  <si>
    <t>水泥硬化道路长2.2km、宽3.5m、厚18cm</t>
  </si>
  <si>
    <t>立地坡村</t>
  </si>
  <si>
    <t>36</t>
  </si>
  <si>
    <t>印台区陈炉镇马科村一组至陈李路通组路</t>
  </si>
  <si>
    <t>水泥硬化道路长15km、宽3.5m、厚18cm</t>
  </si>
  <si>
    <t>37</t>
  </si>
  <si>
    <t>印台区陈炉镇潘家河村四组至李庙路通组路</t>
  </si>
  <si>
    <t>水泥硬化道路长2.8km、宽3.5m、厚18cm</t>
  </si>
  <si>
    <t>潘家河村</t>
  </si>
  <si>
    <t>38</t>
  </si>
  <si>
    <t>育寨村任家湾组至沙坡桥通组路</t>
  </si>
  <si>
    <t>39</t>
  </si>
  <si>
    <t>塬圪塔村四组至二组通组路</t>
  </si>
  <si>
    <t>水泥硬化道路长0.2km、宽3.5m、厚18cm</t>
  </si>
  <si>
    <t>40</t>
  </si>
  <si>
    <t>南塬村二组通组路</t>
  </si>
  <si>
    <t>41</t>
  </si>
  <si>
    <t>印台区阿庄镇小庄村三组至孟家通组路</t>
  </si>
  <si>
    <t>自助发展脱贫</t>
  </si>
  <si>
    <t>42</t>
  </si>
  <si>
    <t>小庄村三组至五组通组路</t>
  </si>
  <si>
    <t>水泥硬化道路长4km、宽3.5m、厚18cm</t>
  </si>
  <si>
    <t>印台区广阳镇水利村六组至八组通组路</t>
  </si>
  <si>
    <t>水泥硬化道路长1.7km、宽3.5m、厚18cm</t>
  </si>
  <si>
    <t>印台区王石凹办碳庄塔村南塬组至周家沟组通组路</t>
  </si>
  <si>
    <t>碳庄塔村</t>
  </si>
  <si>
    <t>崔家沟村小马场新村通组路</t>
  </si>
  <si>
    <t>崔家沟村南庄通组路</t>
  </si>
  <si>
    <t>金锁关镇崔家沟村崔家沟组通组路</t>
  </si>
  <si>
    <t>枣园村坡底至枣园通组路</t>
  </si>
  <si>
    <t>水泥硬化道路长1.9km、宽3.5m、厚18cm</t>
  </si>
  <si>
    <t>庞家河村</t>
  </si>
  <si>
    <t>孙家贬四组至305省道通组路</t>
  </si>
  <si>
    <t>孙家贬村</t>
  </si>
  <si>
    <t>孙家贬村三组至四组通组路</t>
  </si>
  <si>
    <t>孙家贬一组至五组通组路</t>
  </si>
  <si>
    <t>孙家贬一组至305省道通组路</t>
  </si>
  <si>
    <t>印台区陈炉镇永兴村关咀组通组路</t>
  </si>
  <si>
    <t>永兴村</t>
  </si>
  <si>
    <t>长峪村一组至二组通组路</t>
  </si>
  <si>
    <t>印台区阿庄镇阿庄村二组至长峪组通组路</t>
  </si>
  <si>
    <t>汉寨村一组至二组通组路</t>
  </si>
  <si>
    <t>汉寨村三组至富红路通组路</t>
  </si>
  <si>
    <t>阿庄镇阿庄村四组巷道硬化工程</t>
  </si>
  <si>
    <t>水泥硬化巷道900米，混凝土排水渠1000米</t>
  </si>
  <si>
    <t>王金明</t>
  </si>
  <si>
    <t>方便71户群众其中54户贫困户生产生活</t>
  </si>
  <si>
    <t>阿庄镇小庄村三组巷道硬化工程</t>
  </si>
  <si>
    <t>水泥硬化巷道500米，混凝土渠1000米</t>
  </si>
  <si>
    <t>方便147户群众其中70户贫困户生产生活</t>
  </si>
  <si>
    <t>阿庄镇汉寨村巷道硬化工程</t>
  </si>
  <si>
    <t>水泥硬化巷道600米，混凝土排水渠1200，回填土方1000立方米</t>
  </si>
  <si>
    <t>方便140户群众其中73户贫困户生产生活</t>
  </si>
  <si>
    <t>阿庄镇塬圪塔村巷道硬化及排水渠工程</t>
  </si>
  <si>
    <t>南塬组水泥硬化巷道120米，混凝土排水渠170米，护坡1980立方米</t>
  </si>
  <si>
    <t>方便120户群众其中63户贫困户生产生活</t>
  </si>
  <si>
    <t>红土镇周陵村六组巷道硬化及排水渠工程</t>
  </si>
  <si>
    <t>枣园组水泥硬化巷道170米，混凝土排水渠220米</t>
  </si>
  <si>
    <t>方便56户群众其中5户贫困户生产生活</t>
  </si>
  <si>
    <t>红土镇邵家沟村一组、二组、四组巷道硬化工程</t>
  </si>
  <si>
    <t>水泥硬化巷道983米，混凝土排水渠900米</t>
  </si>
  <si>
    <t>方便67户群众其中37户贫困户生产生活</t>
  </si>
  <si>
    <t>红土镇北神沟村二组巷道排水渠改造工程</t>
  </si>
  <si>
    <t>水泥硬化巷道1740米，拆除破旧道路 2000 米、混凝土排水渠2000米</t>
  </si>
  <si>
    <t>方便120户群众其中26户贫困户生产生活</t>
  </si>
  <si>
    <t>陈炉镇潘家河村巷道硬化及排水渠工程</t>
  </si>
  <si>
    <t>水泥硬化巷道1808米，混凝土排水渠2100米</t>
  </si>
  <si>
    <t>方便150户群众其中39户贫困户生产生活</t>
  </si>
  <si>
    <t>陈炉镇育寨村巷道硬化及排水渠工程</t>
  </si>
  <si>
    <t>水泥硬化巷道4468米，混凝土排水渠2000米</t>
  </si>
  <si>
    <t>方便170户群众其中86户贫困户生产生活</t>
  </si>
  <si>
    <t>陈炉镇立地坡村巷道硬化及排水渠工程</t>
  </si>
  <si>
    <t>水泥硬化巷道2435米，混凝土排水渠800米</t>
  </si>
  <si>
    <t>立地破村</t>
  </si>
  <si>
    <t>方便150户群众其中60户贫困户生产生活</t>
  </si>
  <si>
    <t>金锁关镇袁家山村巷道硬化工程</t>
  </si>
  <si>
    <t>水泥硬化巷道900米，混凝土排水渠900米</t>
  </si>
  <si>
    <t>方便68户群众其中30户贫困户生产生活</t>
  </si>
  <si>
    <t>金锁关镇徐家沟村巷道硬化工程</t>
  </si>
  <si>
    <t>水泥硬化巷道1900米，混凝土排水渠100米</t>
  </si>
  <si>
    <t>方便68户群众其中20户贫困户生产生活</t>
  </si>
  <si>
    <t>金锁关镇烈桥村巷道硬化工程</t>
  </si>
  <si>
    <t>水泥硬化巷道2000米，混凝土排水渠2000米</t>
  </si>
  <si>
    <t>烈桥村</t>
  </si>
  <si>
    <t>方便79户群众其中38户贫困户生产生活</t>
  </si>
  <si>
    <t>印台办前齐村排水渠工程</t>
  </si>
  <si>
    <t>新建排水渠3000米</t>
  </si>
  <si>
    <t>印台办</t>
  </si>
  <si>
    <t>方便264户群众其中53户贫困户生产生活</t>
  </si>
  <si>
    <t>印台办崖尧村排水渠工程</t>
  </si>
  <si>
    <t>新建排水渠2000米</t>
  </si>
  <si>
    <t>方便60户群众其中55户贫困户生产生活</t>
  </si>
  <si>
    <t>广阳镇水利村巷道硬化工程</t>
  </si>
  <si>
    <t>水泥硬化巷道1244米，混凝土排水渠836米</t>
  </si>
  <si>
    <t>方便60户群众13户贫困户生产生活</t>
  </si>
  <si>
    <t>广阳镇广阳村五组道路护坡工程</t>
  </si>
  <si>
    <t>水泥硬化巷道115米，浆砌石护坡648立方米，排水渠115米，盖板86米</t>
  </si>
  <si>
    <t>方便51户群众其中8户贫困户生产生活</t>
  </si>
  <si>
    <t>广阳镇刘家沟村巷道硬化工程</t>
  </si>
  <si>
    <t>水泥硬化巷道970米，混凝土排水渠660米</t>
  </si>
  <si>
    <t>方便34户群众其中14户贫困户生产生活</t>
  </si>
  <si>
    <t>水泥硬化巷道1180米，混凝土排水渠450米</t>
  </si>
  <si>
    <t>方便70户群众其中23户贫困户生产生活</t>
  </si>
  <si>
    <t>王石凹办王石凹村巷道硬化工程</t>
  </si>
  <si>
    <t>水泥硬化巷道500米</t>
  </si>
  <si>
    <t>王石凹办</t>
  </si>
  <si>
    <t>方便26户群众其中13户贫困户生产生活</t>
  </si>
  <si>
    <t>阿庄镇汉寨村巷道排水渠工程</t>
  </si>
  <si>
    <t>修建排水渠720米，其中，一组排水渠250米，二组排水渠120米（加盖板），四组排水渠350米（200米加盖板，拆除户前路面，100米含拆除） 规格为0.3m*0.4m*0.5m</t>
  </si>
  <si>
    <t>方便群众146 户503人，其中贫困户 10 户38人</t>
  </si>
  <si>
    <t>阿庄镇阿庄村巷道排水渠工程</t>
  </si>
  <si>
    <t>修建排水渠400米，规格为0.3m*0.4m*0.5m</t>
  </si>
  <si>
    <t>方便群众146户625人，其中贫困户17 户 49人</t>
  </si>
  <si>
    <t>阿庄镇小庄村巷道排水渠工程</t>
  </si>
  <si>
    <t>修建三、四、五、六组排水渠3200米（其中1050米有拆除），规格为0.3m*0.4m*0.5m</t>
  </si>
  <si>
    <t>方便群众生280 户960人，其中贫困户  40户 112 人</t>
  </si>
  <si>
    <t>阿庄镇下庄村巷道硬化及排水渠工程</t>
  </si>
  <si>
    <t>修建二、三组排水渠1800米，规格为0.3m*0.4m*0.5m，水泥硬化巷道140米，宽3.5米，厚0.15米</t>
  </si>
  <si>
    <t>方便群众生产生活 192户780人，其中贫困户 35户 110人</t>
  </si>
  <si>
    <t>广阳镇四兴村一二三六七组道路建设工程</t>
  </si>
  <si>
    <t>水泥硬化道路1800米，宽3.5米，厚0.15米</t>
  </si>
  <si>
    <t>四兴村</t>
  </si>
  <si>
    <t>方便群众410户1300人，其中贫困户62户184人</t>
  </si>
  <si>
    <t>广阳镇水利村巷道硬化及排水渠工程</t>
  </si>
  <si>
    <t>水泥硬化巷道620米，宽3.5米，厚0.15米，混凝土排水渠300米，规格为0.3m*0.4m*0.5m</t>
  </si>
  <si>
    <t>方便群众70户230人其中贫困户16户53人</t>
  </si>
  <si>
    <t>陈炉镇永兴村巷道硬化工程</t>
  </si>
  <si>
    <t>水泥硬化巷道500米，宽3米，厚0.15米</t>
  </si>
  <si>
    <t>方便群众217户783人，其中贫困户37户96人</t>
  </si>
  <si>
    <t>陈炉镇马河村巷道硬化及排水渠工程</t>
  </si>
  <si>
    <t>水泥硬化巷道2530米，其中580米，宽2.5米，1950米，3米宽，厚均为0.15米，混凝土排水渠1200米，规格为0.3m*0.4m*0.5m</t>
  </si>
  <si>
    <t>马河村</t>
  </si>
  <si>
    <t>方便群众325户1200人，其中贫困户35户89人</t>
  </si>
  <si>
    <t>陈炉镇马科村巷道硬化工程</t>
  </si>
  <si>
    <t>水泥硬化巷道350米，宽2米，厚0.15米。</t>
  </si>
  <si>
    <t>方便群众190户684人，其中贫困户15户137人</t>
  </si>
  <si>
    <t>水泥硬化巷道1200米，宽3米，厚0.15米，混凝土排水渠600米，规格为0.3m*0.4m*0.5m0</t>
  </si>
  <si>
    <t>方便群众531户1997人，其中贫困户86户279人生产生活_x000D_</t>
  </si>
  <si>
    <t>陈炉镇那坡村巷道硬化及排水渠工程</t>
  </si>
  <si>
    <t>水泥硬化巷道300米，宽3.5米，厚0.15米，混凝土排水渠1100米，规格为0.3m*0.4m*0.5m，其中拆除旧路面300米，600米排水渠加盖板</t>
  </si>
  <si>
    <t xml:space="preserve">方便群众207户738人，其中贫困户17户45人 </t>
  </si>
  <si>
    <t>红土镇周陵村排水渠改造工程</t>
  </si>
  <si>
    <t>新修排水渠650米，规格为0.3m*0.4m*0.5m</t>
  </si>
  <si>
    <t>方便群众130户610人，其中贫困户28户84人</t>
  </si>
  <si>
    <t>红土镇庞家河村二组排水渠及护坡工程</t>
  </si>
  <si>
    <t>护坡400m³，新建水渠250米，规格为0.3m*0.4m*0.5m</t>
  </si>
  <si>
    <t>方便群众55户220人生活，其中贫困户14户42人</t>
  </si>
  <si>
    <t xml:space="preserve">红土镇孙家贬村排水渠工程 </t>
  </si>
  <si>
    <t>新建排水渠800米，其中200米，规格为0.4m*0.5m*0.6m；600米，规格，0.3m*0.4m*0.5m</t>
  </si>
  <si>
    <t>解决35户群众出行难问题，其中贫困户12户36人</t>
  </si>
  <si>
    <t>红土镇太和寺村巷道及排水渠工程</t>
  </si>
  <si>
    <t>一组水泥硬化巷道200米，宽3.5米，厚0.15米；排水渠200米，规格为0.3m*0.4m*0.5m，二组新建水泥硬化巷道350米，宽3.5米，厚0.15；排水渠100米，规格为0.3m*0.4m*0.5m</t>
  </si>
  <si>
    <t>方便群众22户94人生产生活，其中贫困户24户72人</t>
  </si>
  <si>
    <t>红土镇东王村排水渠工程</t>
  </si>
  <si>
    <t>新修排水渠1050米，规格为0.3m*0.4m*0.5m</t>
  </si>
  <si>
    <t>方便群众209户770人生活，其中贫困户24户72人</t>
  </si>
  <si>
    <t>金锁关镇崔家沟村巷道硬化及排水渠工程</t>
  </si>
  <si>
    <t>崔家沟村小马场新村巷道300米，宽4.5米，厚0.18米，三岔组水泥硬化巷道100米，宽3米，厚0.15米，排水渠500米，规格为0.3m*0.4m*0.5m。</t>
  </si>
  <si>
    <t>方便群众57户，240人，其中贫困户11户35人</t>
  </si>
  <si>
    <t>金锁关镇袁家山村排水渠工程</t>
  </si>
  <si>
    <t>上袁组至下袁组、草房头组排水渠1236米，规格为0.3m*0.4m*0.5m。东沟组水泥硬化巷道130米，宽度3米，厚0.15米。</t>
  </si>
  <si>
    <t>方便群众142户，510人，其中贫困户30户72人。</t>
  </si>
  <si>
    <t>王石凹街道办炭庄塔村生产路工程</t>
  </si>
  <si>
    <t>水泥硬化道路1900米，宽3米，厚0.15米</t>
  </si>
  <si>
    <t>王石凹街道办事处</t>
  </si>
  <si>
    <t>炭庄塔村</t>
  </si>
  <si>
    <t>方便群众101户382人，其中贫困户25户93人</t>
  </si>
  <si>
    <t>那坡村基础设施建设项目</t>
  </si>
  <si>
    <t>改善贫困村群众人居环境，受益贫困人口15户38人</t>
  </si>
  <si>
    <t>马科村基础设施建设项目</t>
  </si>
  <si>
    <t>改善贫困村群众人居环境，受益贫困人口16户42人</t>
  </si>
  <si>
    <t>王石凹村基础设施建设项目</t>
  </si>
  <si>
    <t>建设护坡847.9m³，护墙310米，硬化铺设777㎡，路缘石170米，道路硬化108米。</t>
  </si>
  <si>
    <t>王石凹街道办</t>
  </si>
  <si>
    <t>改善贫困村群众人居生活环境，受益贫困人口75户205人</t>
  </si>
  <si>
    <t>道路硬化985.9米，护坡1218.7立方米，排水渠1465米。</t>
  </si>
  <si>
    <t>改善贫困人口29户116人的居住环境问题，解决排水和群众出行问题</t>
  </si>
  <si>
    <t>塬圪塔村基础设施建设项目</t>
  </si>
  <si>
    <t>新修排水渠1911米，硬化道路628米，拆除原有路面85平方米。</t>
  </si>
  <si>
    <t>改善贫困村群众人居环境，受益贫困人口17户61人</t>
  </si>
  <si>
    <t>医疗救助</t>
  </si>
  <si>
    <t>民政医疗救助</t>
  </si>
  <si>
    <t>有效减轻群众就医负担</t>
  </si>
  <si>
    <t>全面落实医疗救助政策</t>
  </si>
  <si>
    <t>农村小额人身保险</t>
  </si>
  <si>
    <t>为全区将档立卡贫困户购买农村小额人身保险</t>
  </si>
  <si>
    <t>区金融办</t>
  </si>
  <si>
    <t>李军锋</t>
  </si>
  <si>
    <t>待定</t>
  </si>
  <si>
    <t>为贫困户遭受的意外伤害、身故提供保险支持</t>
  </si>
  <si>
    <t>实现建档立卡贫困户农村小额人身保险全覆盖</t>
  </si>
  <si>
    <t>铜川市印台区大病救治</t>
  </si>
  <si>
    <t>全区地方病共1263人，其中大骨节病1246人，克山病1人，Ⅱ度以上甲肿16人</t>
  </si>
  <si>
    <t>郭亚强</t>
  </si>
  <si>
    <t>全区地方病共1243人，</t>
  </si>
  <si>
    <t>贫困劳动力就业援助计划</t>
  </si>
  <si>
    <t>区人社局</t>
  </si>
  <si>
    <t>13909191577</t>
  </si>
  <si>
    <t xml:space="preserve">教师交流  </t>
  </si>
  <si>
    <t>互派10名教师进行短期交流</t>
  </si>
  <si>
    <t>印台区5所学校</t>
  </si>
  <si>
    <t>区教科体局</t>
  </si>
  <si>
    <t>张根银</t>
  </si>
  <si>
    <t>13909190262</t>
  </si>
  <si>
    <t>建立录播教室</t>
  </si>
  <si>
    <t>为红土镇中心小学建立录播教室</t>
  </si>
  <si>
    <t>红土镇中心小学</t>
  </si>
  <si>
    <t>金融扶贫项目</t>
  </si>
  <si>
    <t>增加贫困户收入</t>
  </si>
  <si>
    <t>金锁关镇烈桥村前烈桥组水源工程</t>
  </si>
  <si>
    <t>印台区水务局</t>
  </si>
  <si>
    <t>贾宏志</t>
  </si>
  <si>
    <t>2683110</t>
  </si>
  <si>
    <t>解决89户330人的饮水困难</t>
  </si>
  <si>
    <t>安全饮水达标</t>
  </si>
  <si>
    <t>金锁关镇纸坊村一组（走马梁组）供水工程</t>
  </si>
  <si>
    <t>纸坊村</t>
  </si>
  <si>
    <t>解决52户171人的饮水困难</t>
  </si>
  <si>
    <t>金锁关镇纸坊村三组水源工程</t>
  </si>
  <si>
    <t>解决144户470人的饮水困难</t>
  </si>
  <si>
    <t>陈炉镇那坡村供水管网改造工程</t>
  </si>
  <si>
    <t>解决180户738人的饮水困难</t>
  </si>
  <si>
    <t>陈炉镇双碑村供水管网改造工程</t>
  </si>
  <si>
    <t>双碑村</t>
  </si>
  <si>
    <t>解决540户1714人的饮水困难</t>
  </si>
  <si>
    <t>陈炉镇永兴村供水管网改造工程</t>
  </si>
  <si>
    <t>解决10户31人的饮水困难</t>
  </si>
  <si>
    <t>陈炉镇北沟村三组入户工程及新兴组供水管网改造工程</t>
  </si>
  <si>
    <t>北沟村三组、新兴组</t>
  </si>
  <si>
    <t>解决188户542人的饮水困难</t>
  </si>
  <si>
    <t>陈炉镇穆家庄村二级加压供水工程</t>
  </si>
  <si>
    <t>穆家庄村</t>
  </si>
  <si>
    <t>解决265户960人的饮水困难</t>
  </si>
  <si>
    <t>印台办寇村党家塔组水源工程</t>
  </si>
  <si>
    <t>解决30户75人的饮水困难</t>
  </si>
  <si>
    <t>陶贤村5组安里水源工程</t>
  </si>
  <si>
    <t>陶贤村</t>
  </si>
  <si>
    <t>解决59户196人的饮水困难</t>
  </si>
  <si>
    <t>广阳镇广阳村6、7、8、10组供水工程</t>
  </si>
  <si>
    <t>解决71户264人的饮水困难</t>
  </si>
  <si>
    <t>四联村人畜饮水工程</t>
  </si>
  <si>
    <t>解决308户1298人的饮水困难</t>
  </si>
  <si>
    <t>阿庄镇西沟岭村供水改造工程</t>
  </si>
  <si>
    <t>西沟岭村</t>
  </si>
  <si>
    <t>解决436户1547人的饮水困难</t>
  </si>
  <si>
    <t>王石凹办苟村一、二组水源工程</t>
  </si>
  <si>
    <t>王石凹镇</t>
  </si>
  <si>
    <t>解决83户280人的饮水困难</t>
  </si>
  <si>
    <t>何家坊一、二、三组供水工程</t>
  </si>
  <si>
    <t>解决226户842人的饮水困难</t>
  </si>
  <si>
    <t>柳树台村贺家沟组杏岭水源工程</t>
  </si>
  <si>
    <t>解决84户349人的饮水困难</t>
  </si>
  <si>
    <t>陈炉镇育寨村东、西罗山、林场组供水工程</t>
  </si>
  <si>
    <t>解决142户410人的饮水困难</t>
  </si>
  <si>
    <t>印台区边远散户供水入户工程</t>
  </si>
  <si>
    <t>各乡镇</t>
  </si>
  <si>
    <t>各村</t>
  </si>
  <si>
    <t>解决600户2100人的饮水困难</t>
  </si>
  <si>
    <t>印台区农村管网完善工程</t>
  </si>
  <si>
    <t>红土镇东王村西王组、王石凹办傲背村南傲背组、印台办寇村、城关办城关村</t>
  </si>
  <si>
    <t>解决261户993人的饮水困难</t>
  </si>
  <si>
    <t>城关办河东村水源加压工程</t>
  </si>
  <si>
    <t>城关办</t>
  </si>
  <si>
    <t>河东村</t>
  </si>
  <si>
    <t>解决234户668人的饮水困难</t>
  </si>
  <si>
    <t>金锁关镇袁家山村、徐家沟村、柳树台村、何家坊村</t>
  </si>
  <si>
    <t>解决1973户6778人的饮水困难</t>
  </si>
  <si>
    <t>印台区农村饮水设施防护工程</t>
  </si>
  <si>
    <t>解决1500户4150人的饮水困难</t>
  </si>
  <si>
    <t>北沟、育寨、上店</t>
  </si>
  <si>
    <t>解决819户3003人的饮水困难</t>
  </si>
  <si>
    <t>桥子组</t>
  </si>
  <si>
    <t>解决50户232人的饮水困难</t>
  </si>
  <si>
    <t>印台办崖尧村鹿台组、马泉组、官地组自来水入户工程</t>
  </si>
  <si>
    <t>崖尧村鹿台组、马泉组、官地组</t>
  </si>
  <si>
    <t>解决124户448人的饮水困难</t>
  </si>
  <si>
    <t>陈炉镇立地坡村五组应急工程</t>
  </si>
  <si>
    <t>铺设管网1.6km，入户34户，变频泵1台，闸阀井3座。</t>
  </si>
  <si>
    <t>立地坡村五组</t>
  </si>
  <si>
    <t>解决34户129人的饮水困难</t>
  </si>
  <si>
    <t>红土镇惠家沟村水源工程</t>
  </si>
  <si>
    <t>141户548人的饮水困难</t>
  </si>
  <si>
    <t>红土镇周陵村供水续建工程</t>
  </si>
  <si>
    <t>解决243户764人的饮水困难</t>
  </si>
  <si>
    <t>管网改造、水表改造、</t>
  </si>
  <si>
    <t>解决295户1276人的饮水困难</t>
  </si>
  <si>
    <t>2019年维修养护改造工程</t>
  </si>
  <si>
    <t>管网改造、水表改造、入户防冻及IC卡水表改造</t>
  </si>
  <si>
    <t>解决153户514人的饮水困难</t>
  </si>
  <si>
    <t>铜川市印台区2018年水利发展资金农田水利设施建设项目</t>
  </si>
  <si>
    <t>新建抽水站1座，挡水堰1座，新建蓄水池2座，发展节水灌溉面积0.32万亩。</t>
  </si>
  <si>
    <t>上马村</t>
  </si>
  <si>
    <t>发展节水灌溉面积0.32万亩</t>
  </si>
  <si>
    <t>金锁关镇崔家沟社区供水工程</t>
  </si>
  <si>
    <t>水源管网、入户防冻及IC卡水表。</t>
  </si>
  <si>
    <t>解决247户789人的饮水困难</t>
  </si>
  <si>
    <t>广阳镇区供水工程</t>
  </si>
  <si>
    <t>管网、入户防冻及IC卡水表。</t>
  </si>
  <si>
    <t>解决181户722人的饮水困难</t>
  </si>
  <si>
    <t>红土镇集中供水改造工程</t>
  </si>
  <si>
    <t>新打机井1眼、蓄水池、管网、入户IC卡水表。</t>
  </si>
  <si>
    <t>解决667户2328人的饮水困难</t>
  </si>
  <si>
    <t>红土镇孙家贬社区供水工程</t>
  </si>
  <si>
    <t>管网、入户防冻IC卡水表。</t>
  </si>
  <si>
    <t>解决839户2867人的饮水困难</t>
  </si>
  <si>
    <t>陈炉镇雷家坡社区供水工程</t>
  </si>
  <si>
    <t>管网、入户IC卡水表。</t>
  </si>
  <si>
    <t>雷家坡村</t>
  </si>
  <si>
    <t>解决332户1124人的饮水困难</t>
  </si>
  <si>
    <t>肖家堡社区供水工程</t>
  </si>
  <si>
    <t>解决476户1584人的饮水困难</t>
  </si>
  <si>
    <t>印台办前齐社区供水工程</t>
  </si>
  <si>
    <t>解决392户1166人的饮水困难</t>
  </si>
  <si>
    <t>王石凹办炭庄塔村周家沟组水源工程</t>
  </si>
  <si>
    <t>解决45户145人的饮水困难</t>
  </si>
  <si>
    <t>红土镇冯家塬菩萨组灌溉工程</t>
  </si>
  <si>
    <t>泵站、管网、蓄水池</t>
  </si>
  <si>
    <t>冯家塬</t>
  </si>
  <si>
    <t>发展节水灌溉面积400亩</t>
  </si>
  <si>
    <t>印台区西塬灌区维修改造工程</t>
  </si>
  <si>
    <t>上水钢管、水泵机组</t>
  </si>
  <si>
    <t>西村</t>
  </si>
  <si>
    <t>解决西塬灌溉提水问题</t>
  </si>
  <si>
    <t>印台区西固灌区维修改造工程</t>
  </si>
  <si>
    <t>上水钢管、水泵机组、管网</t>
  </si>
  <si>
    <t>西固村</t>
  </si>
  <si>
    <t>解决郗家塬组灌溉用水问题</t>
  </si>
  <si>
    <t>印台区灌溉计量设施安装工程</t>
  </si>
  <si>
    <t>计量水表、水表井、管材</t>
  </si>
  <si>
    <t>印台办、红土镇、阿庄镇、广阳镇</t>
  </si>
  <si>
    <t>西塬灌区、肖家堡灌区、阿庄北塬灌区、西沟岭灌区、四兴塬灌区、西固塬灌区等</t>
  </si>
  <si>
    <t>解决各灌区计量问题</t>
  </si>
  <si>
    <t>印台区灌溉水利设施维修养护工程</t>
  </si>
  <si>
    <t>水源地清淤、机电设备维修养护、管网维修</t>
  </si>
  <si>
    <t>解决抽水泵站水源地淤泥、管网老化修复问题</t>
  </si>
  <si>
    <r>
      <t>印台区</t>
    </r>
    <r>
      <rPr>
        <u/>
        <sz val="20"/>
        <color theme="1"/>
        <rFont val="方正小标宋简体"/>
        <family val="4"/>
        <charset val="134"/>
      </rPr>
      <t xml:space="preserve"> 2019-2020 </t>
    </r>
    <r>
      <rPr>
        <sz val="20"/>
        <color theme="1"/>
        <rFont val="方正小标宋简体"/>
        <family val="4"/>
        <charset val="134"/>
      </rPr>
      <t>年度县级脱贫攻坚项目库汇总表</t>
    </r>
    <phoneticPr fontId="7" type="noConversion"/>
  </si>
  <si>
    <t>其中：财政专项扶贫资金</t>
    <phoneticPr fontId="7" type="noConversion"/>
  </si>
  <si>
    <t>其中：除财政专项扶贫资金外的资金</t>
    <phoneticPr fontId="7" type="noConversion"/>
  </si>
  <si>
    <t>……</t>
    <phoneticPr fontId="7" type="noConversion"/>
  </si>
  <si>
    <t>区人社局</t>
    <phoneticPr fontId="7" type="noConversion"/>
  </si>
  <si>
    <t>区医保局</t>
    <phoneticPr fontId="7" type="noConversion"/>
  </si>
  <si>
    <t>郭战宏</t>
    <phoneticPr fontId="7" type="noConversion"/>
  </si>
  <si>
    <t>解决贫困人口的医疗保障问题</t>
    <phoneticPr fontId="7" type="noConversion"/>
  </si>
  <si>
    <t>保证建档立卡贫困人员医疗报销达到全省统一标准</t>
    <phoneticPr fontId="7" type="noConversion"/>
  </si>
  <si>
    <t>区卫健局</t>
    <phoneticPr fontId="7" type="noConversion"/>
  </si>
  <si>
    <t>贫困户产业小额贷款贴息、风险补偿金</t>
    <phoneticPr fontId="12" type="noConversion"/>
  </si>
  <si>
    <t>区扶贫局</t>
    <phoneticPr fontId="7" type="noConversion"/>
  </si>
  <si>
    <t>09194185140</t>
    <phoneticPr fontId="7" type="noConversion"/>
  </si>
  <si>
    <t>区水务局</t>
    <phoneticPr fontId="7" type="noConversion"/>
  </si>
  <si>
    <t>2</t>
    <phoneticPr fontId="7" type="noConversion"/>
  </si>
  <si>
    <t>区水务局</t>
    <phoneticPr fontId="7" type="noConversion"/>
  </si>
  <si>
    <t>区水务局</t>
    <phoneticPr fontId="7" type="noConversion"/>
  </si>
  <si>
    <t>区水务局</t>
    <phoneticPr fontId="7" type="noConversion"/>
  </si>
  <si>
    <t>区水务局</t>
    <phoneticPr fontId="7" type="noConversion"/>
  </si>
  <si>
    <t>印台区</t>
    <phoneticPr fontId="7" type="noConversion"/>
  </si>
  <si>
    <t>印台区</t>
    <phoneticPr fontId="7" type="noConversion"/>
  </si>
  <si>
    <t>（1）通组路项目</t>
    <phoneticPr fontId="7" type="noConversion"/>
  </si>
  <si>
    <t>1</t>
    <phoneticPr fontId="7" type="noConversion"/>
  </si>
  <si>
    <t>区发改局</t>
    <phoneticPr fontId="7" type="noConversion"/>
  </si>
  <si>
    <t>区发改局</t>
    <phoneticPr fontId="7" type="noConversion"/>
  </si>
  <si>
    <t>1</t>
    <phoneticPr fontId="7" type="noConversion"/>
  </si>
  <si>
    <t>3.其他教育扶贫</t>
    <phoneticPr fontId="7" type="noConversion"/>
  </si>
  <si>
    <t>一、产业扶贫（37个）</t>
    <phoneticPr fontId="7" type="noConversion"/>
  </si>
  <si>
    <t>（1）种植业</t>
    <phoneticPr fontId="7" type="noConversion"/>
  </si>
  <si>
    <t>帮助贫困户自主发展脱贫</t>
    <phoneticPr fontId="12" type="noConversion"/>
  </si>
  <si>
    <t>1</t>
    <phoneticPr fontId="7" type="noConversion"/>
  </si>
  <si>
    <t>雨露计划</t>
    <phoneticPr fontId="12" type="noConversion"/>
  </si>
  <si>
    <t>预计为110人次/年贫困家庭就读技工院校的学生每年每生补助3000元</t>
    <phoneticPr fontId="12" type="noConversion"/>
  </si>
  <si>
    <t>印台区</t>
    <phoneticPr fontId="7" type="noConversion"/>
  </si>
  <si>
    <t>杨国强</t>
    <phoneticPr fontId="7" type="noConversion"/>
  </si>
  <si>
    <t>减少贫困学生上学压力，提高贫困学生就业技能</t>
    <phoneticPr fontId="12" type="noConversion"/>
  </si>
  <si>
    <t>为全区110名在技工院校就读的贫困学生提供每人每年3000元的补助，减轻就学压力</t>
    <phoneticPr fontId="7" type="noConversion"/>
  </si>
  <si>
    <t>二、就业扶贫（4）</t>
    <phoneticPr fontId="7" type="noConversion"/>
  </si>
  <si>
    <t>印台区</t>
    <phoneticPr fontId="7" type="noConversion"/>
  </si>
  <si>
    <t>四、公益岗位（2）</t>
    <phoneticPr fontId="7" type="noConversion"/>
  </si>
  <si>
    <t>印台区2019-2020年度建档立卡贫困户生态护林员</t>
    <phoneticPr fontId="7" type="noConversion"/>
  </si>
  <si>
    <t>五、教育扶贫（1）</t>
    <phoneticPr fontId="7" type="noConversion"/>
  </si>
  <si>
    <t>六、健康扶贫（4）</t>
    <phoneticPr fontId="7" type="noConversion"/>
  </si>
  <si>
    <t>八、金融扶贫（1）</t>
    <phoneticPr fontId="7" type="noConversion"/>
  </si>
  <si>
    <t>九、生活条件改善（8）</t>
    <phoneticPr fontId="7" type="noConversion"/>
  </si>
  <si>
    <t>十、综合保障性扶贫（3）</t>
    <phoneticPr fontId="7" type="noConversion"/>
  </si>
  <si>
    <t>十一、村基础设施（66）</t>
    <phoneticPr fontId="7" type="noConversion"/>
  </si>
  <si>
    <t>1</t>
    <phoneticPr fontId="7" type="noConversion"/>
  </si>
  <si>
    <t>区交通局</t>
    <phoneticPr fontId="7" type="noConversion"/>
  </si>
  <si>
    <t>2</t>
    <phoneticPr fontId="7" type="noConversion"/>
  </si>
  <si>
    <t>区交通局</t>
    <phoneticPr fontId="7" type="noConversion"/>
  </si>
  <si>
    <t>区交通局</t>
    <phoneticPr fontId="7" type="noConversion"/>
  </si>
  <si>
    <t>区交通局</t>
    <phoneticPr fontId="7" type="noConversion"/>
  </si>
  <si>
    <t>区发改局</t>
    <phoneticPr fontId="7" type="noConversion"/>
  </si>
  <si>
    <t>7.小型农田水利设施</t>
    <phoneticPr fontId="7" type="noConversion"/>
  </si>
  <si>
    <t>区水务局</t>
    <phoneticPr fontId="7" type="noConversion"/>
  </si>
  <si>
    <t>总 计（111个）</t>
    <phoneticPr fontId="7" type="noConversion"/>
  </si>
  <si>
    <t>（1）种植业</t>
    <phoneticPr fontId="7" type="noConversion"/>
  </si>
  <si>
    <t>（2）养殖业</t>
    <phoneticPr fontId="7" type="noConversion"/>
  </si>
  <si>
    <t>（3)加工业</t>
    <phoneticPr fontId="7" type="noConversion"/>
  </si>
  <si>
    <t>2020年印台区建档立卡贫困人员参加基本医保项目</t>
    <phoneticPr fontId="7" type="noConversion"/>
  </si>
  <si>
    <t>保证全区11743名建档立卡贫困人员全部参加基本医疗保险</t>
    <phoneticPr fontId="7" type="noConversion"/>
  </si>
  <si>
    <t>填报单位（盖章）：</t>
    <phoneticPr fontId="7" type="noConversion"/>
  </si>
  <si>
    <t>(2)养殖业</t>
    <phoneticPr fontId="7" type="noConversion"/>
  </si>
  <si>
    <t>1.扩繁基地：建设拱棚羊舍10栋，共计3000平方，运动场9000平方米，排水渠2000米，饲料贮藏加工车间600平方米，青贮窖3000立方，蓄水池300立方米，消毒室及检疫用房80平方,管理用房200平方，污水收纳处理100立方米，堆粪场500平方米；配备搅拌机、粉碎机、拌丝机、撒料机、转运车，以及防疫、水电等设施设备。共计512万元。 2.四个村育肥小区：建设羊舍5栋，共计1500平方米（双列式，拱棚结构），饲料贮藏加工车间300平方米，蓄水池50立方米，消毒室及兽医师用房50平方米；建设污水收纳处理50立方米；建设堆粪场200平方米（混凝土地面，防雨棚屋顶，用于羊粪堆发酵处理），配备搅拌机、粉碎机、拌草机、转运车，以及防疫、水电等设施设备；引进育肥羊1000只及饲草。共计231万元。</t>
    <phoneticPr fontId="7" type="noConversion"/>
  </si>
  <si>
    <t>（3）加工业</t>
    <phoneticPr fontId="7" type="noConversion"/>
  </si>
  <si>
    <t>1</t>
    <phoneticPr fontId="7" type="noConversion"/>
  </si>
  <si>
    <t>区农业农村局</t>
    <phoneticPr fontId="7" type="noConversion"/>
  </si>
  <si>
    <t>二、就业扶贫（6）</t>
    <phoneticPr fontId="7" type="noConversion"/>
  </si>
  <si>
    <t>印台区</t>
    <phoneticPr fontId="7" type="noConversion"/>
  </si>
  <si>
    <t>区人社局</t>
    <phoneticPr fontId="7" type="noConversion"/>
  </si>
  <si>
    <t>印台区贫困户劳动技能培训项目</t>
    <phoneticPr fontId="7" type="noConversion"/>
  </si>
  <si>
    <t>印台区</t>
    <phoneticPr fontId="7" type="noConversion"/>
  </si>
  <si>
    <t>三、易地扶贫搬迁</t>
    <phoneticPr fontId="7" type="noConversion"/>
  </si>
  <si>
    <t>四、公益岗位（2）</t>
    <phoneticPr fontId="7" type="noConversion"/>
  </si>
  <si>
    <t>五、教育扶贫（3)</t>
    <phoneticPr fontId="7" type="noConversion"/>
  </si>
  <si>
    <t>印台区</t>
    <phoneticPr fontId="7" type="noConversion"/>
  </si>
  <si>
    <t>区扶贫局</t>
    <phoneticPr fontId="7" type="noConversion"/>
  </si>
  <si>
    <t>2</t>
    <phoneticPr fontId="7" type="noConversion"/>
  </si>
  <si>
    <t>红土镇</t>
    <phoneticPr fontId="7" type="noConversion"/>
  </si>
  <si>
    <t>六、健康扶贫(4)</t>
    <phoneticPr fontId="7" type="noConversion"/>
  </si>
  <si>
    <t>2019年印台区建档立卡贫困人员参加基本医保项目</t>
    <phoneticPr fontId="7" type="noConversion"/>
  </si>
  <si>
    <t>保证全区11857名建档立卡贫困人员全部参加基本医疗保险</t>
    <phoneticPr fontId="7" type="noConversion"/>
  </si>
  <si>
    <t>区医保局</t>
    <phoneticPr fontId="7" type="noConversion"/>
  </si>
  <si>
    <t>郭战宏</t>
    <phoneticPr fontId="7" type="noConversion"/>
  </si>
  <si>
    <t>解决贫困人口的医疗保障问题</t>
    <phoneticPr fontId="7" type="noConversion"/>
  </si>
  <si>
    <t>保证建档立卡贫困人员医疗报销达到全省统一标准</t>
    <phoneticPr fontId="7" type="noConversion"/>
  </si>
  <si>
    <t>区卫健局</t>
    <phoneticPr fontId="7" type="noConversion"/>
  </si>
  <si>
    <t>贫困户产业小额贷款贴息、风险补偿金</t>
    <phoneticPr fontId="12" type="noConversion"/>
  </si>
  <si>
    <t>董浩琦</t>
    <phoneticPr fontId="7" type="noConversion"/>
  </si>
  <si>
    <t>09194185140</t>
    <phoneticPr fontId="7" type="noConversion"/>
  </si>
  <si>
    <t>帮助贫困户自主发展脱贫</t>
    <phoneticPr fontId="12" type="noConversion"/>
  </si>
  <si>
    <t>九、生活条件改善(30)</t>
    <phoneticPr fontId="7" type="noConversion"/>
  </si>
  <si>
    <t>1</t>
    <phoneticPr fontId="7" type="noConversion"/>
  </si>
  <si>
    <t>区水务局</t>
    <phoneticPr fontId="7" type="noConversion"/>
  </si>
  <si>
    <t>2</t>
    <phoneticPr fontId="7" type="noConversion"/>
  </si>
  <si>
    <t>区水务局</t>
    <phoneticPr fontId="7" type="noConversion"/>
  </si>
  <si>
    <t>区水务局</t>
    <phoneticPr fontId="7" type="noConversion"/>
  </si>
  <si>
    <t>区水务局</t>
    <phoneticPr fontId="7" type="noConversion"/>
  </si>
  <si>
    <t>区水务局</t>
    <phoneticPr fontId="7" type="noConversion"/>
  </si>
  <si>
    <t>区水务局</t>
    <phoneticPr fontId="7" type="noConversion"/>
  </si>
  <si>
    <t>管网改造工程（刘家沟村一、二组、刘村）</t>
    <phoneticPr fontId="14" type="noConversion"/>
  </si>
  <si>
    <t>广阳镇、印台办</t>
    <phoneticPr fontId="14" type="noConversion"/>
  </si>
  <si>
    <t>刘家沟村一、二组、刘村</t>
    <phoneticPr fontId="14" type="noConversion"/>
  </si>
  <si>
    <t>广阳镇、印台办、红土镇、阿庄镇</t>
    <phoneticPr fontId="14" type="noConversion"/>
  </si>
  <si>
    <t>西固供水站、高楼河供水站、西塬供水站、阿庄供水站、红土供水站</t>
    <phoneticPr fontId="14" type="noConversion"/>
  </si>
  <si>
    <t>十、综合保障性扶贫(3)</t>
    <phoneticPr fontId="7" type="noConversion"/>
  </si>
  <si>
    <t>印台区</t>
    <phoneticPr fontId="7" type="noConversion"/>
  </si>
  <si>
    <t>印台区</t>
    <phoneticPr fontId="7" type="noConversion"/>
  </si>
  <si>
    <t>十一、村基础设施(41)</t>
    <phoneticPr fontId="7" type="noConversion"/>
  </si>
  <si>
    <t>1</t>
    <phoneticPr fontId="7" type="noConversion"/>
  </si>
  <si>
    <t>阿庄镇</t>
    <phoneticPr fontId="7" type="noConversion"/>
  </si>
  <si>
    <t>2</t>
    <phoneticPr fontId="7" type="noConversion"/>
  </si>
  <si>
    <t>阿庄镇</t>
    <phoneticPr fontId="7" type="noConversion"/>
  </si>
  <si>
    <t>红土镇</t>
    <phoneticPr fontId="7" type="noConversion"/>
  </si>
  <si>
    <t>陈炉镇</t>
    <phoneticPr fontId="7" type="noConversion"/>
  </si>
  <si>
    <t>金锁关镇</t>
    <phoneticPr fontId="7" type="noConversion"/>
  </si>
  <si>
    <t>广阳镇</t>
    <phoneticPr fontId="7" type="noConversion"/>
  </si>
  <si>
    <t>1</t>
    <phoneticPr fontId="7" type="noConversion"/>
  </si>
  <si>
    <t>2</t>
    <phoneticPr fontId="7" type="noConversion"/>
  </si>
  <si>
    <t>7.小型农田水利设施</t>
    <phoneticPr fontId="7" type="noConversion"/>
  </si>
  <si>
    <r>
      <t>建设肉牛繁育产房100平方米，青贮窖500立方，活动区围栏</t>
    </r>
    <r>
      <rPr>
        <b/>
        <sz val="12"/>
        <color theme="1"/>
        <rFont val="宋体"/>
        <family val="3"/>
        <charset val="134"/>
      </rPr>
      <t>300</t>
    </r>
    <r>
      <rPr>
        <sz val="12"/>
        <color theme="1"/>
        <rFont val="宋体"/>
        <family val="3"/>
        <charset val="134"/>
      </rPr>
      <t>平米，硬化水泥路300米；购置20型铲车1辆，秸秆揉丝打捆机1台，配套饲草、牛粪环保处理、防疫、环保等必要的生产设施设备。项目建成后将达到存栏60头牛的规模。</t>
    </r>
  </si>
  <si>
    <r>
      <t>印台区</t>
    </r>
    <r>
      <rPr>
        <b/>
        <u/>
        <sz val="28"/>
        <color theme="1"/>
        <rFont val="宋体"/>
        <family val="3"/>
        <charset val="134"/>
      </rPr>
      <t xml:space="preserve"> 2019 </t>
    </r>
    <r>
      <rPr>
        <b/>
        <sz val="28"/>
        <color theme="1"/>
        <rFont val="宋体"/>
        <family val="3"/>
        <charset val="134"/>
      </rPr>
      <t xml:space="preserve">年度县级脱贫攻坚项目库明细表 </t>
    </r>
    <phoneticPr fontId="7" type="noConversion"/>
  </si>
  <si>
    <r>
      <t>印台区</t>
    </r>
    <r>
      <rPr>
        <b/>
        <u/>
        <sz val="28"/>
        <color theme="1"/>
        <rFont val="宋体"/>
        <family val="3"/>
        <charset val="134"/>
      </rPr>
      <t xml:space="preserve"> 2020 </t>
    </r>
    <r>
      <rPr>
        <b/>
        <sz val="28"/>
        <color theme="1"/>
        <rFont val="宋体"/>
        <family val="3"/>
        <charset val="134"/>
      </rPr>
      <t xml:space="preserve">年度县级脱贫攻坚项目库明细表 </t>
    </r>
    <phoneticPr fontId="7" type="noConversion"/>
  </si>
  <si>
    <t>红土镇周陵至车房沟</t>
    <phoneticPr fontId="7" type="noConversion"/>
  </si>
  <si>
    <t>水泥硬化道路长1.6km、宽4.5m、厚0.18米</t>
    <phoneticPr fontId="7" type="noConversion"/>
  </si>
  <si>
    <t>广阳镇三合村栗园村一组至二组通组路</t>
    <phoneticPr fontId="7" type="noConversion"/>
  </si>
  <si>
    <t>红土镇太和寺三组至305省道通组路_x000D_</t>
    <phoneticPr fontId="7" type="noConversion"/>
  </si>
  <si>
    <r>
      <t>水泥硬化道路长2.3km、宽</t>
    </r>
    <r>
      <rPr>
        <sz val="12"/>
        <color rgb="FFFF0000"/>
        <rFont val="宋体"/>
        <family val="3"/>
        <charset val="134"/>
      </rPr>
      <t>4</t>
    </r>
    <r>
      <rPr>
        <sz val="12"/>
        <color theme="1"/>
        <rFont val="宋体"/>
        <family val="3"/>
        <charset val="134"/>
      </rPr>
      <t>m、厚18cm</t>
    </r>
    <phoneticPr fontId="7" type="noConversion"/>
  </si>
  <si>
    <r>
      <t>水泥硬化道路长2km、宽</t>
    </r>
    <r>
      <rPr>
        <sz val="12"/>
        <color rgb="FFFF0000"/>
        <rFont val="宋体"/>
        <family val="3"/>
        <charset val="134"/>
      </rPr>
      <t>4</t>
    </r>
    <r>
      <rPr>
        <sz val="12"/>
        <color theme="1"/>
        <rFont val="宋体"/>
        <family val="3"/>
        <charset val="134"/>
      </rPr>
      <t>m、厚0.18米</t>
    </r>
    <phoneticPr fontId="7" type="noConversion"/>
  </si>
  <si>
    <t>红土镇金华山村西庙组至铜罕线通组路</t>
    <phoneticPr fontId="7" type="noConversion"/>
  </si>
  <si>
    <r>
      <t>水泥硬化道路长1.5km、宽</t>
    </r>
    <r>
      <rPr>
        <sz val="12"/>
        <color rgb="FFFF0000"/>
        <rFont val="宋体"/>
        <family val="3"/>
        <charset val="134"/>
      </rPr>
      <t>4</t>
    </r>
    <r>
      <rPr>
        <sz val="12"/>
        <color theme="1"/>
        <rFont val="宋体"/>
        <family val="3"/>
        <charset val="134"/>
      </rPr>
      <t>m、厚18cm</t>
    </r>
    <phoneticPr fontId="7" type="noConversion"/>
  </si>
  <si>
    <t>广阳镇三合村洞子沟组一组至四组通组路_x000D_</t>
    <phoneticPr fontId="7" type="noConversion"/>
  </si>
  <si>
    <t>水泥硬化道路长1.6km、宽4m、厚18cm</t>
    <phoneticPr fontId="7" type="noConversion"/>
  </si>
  <si>
    <t>红土镇邵家沟一组通组路</t>
    <phoneticPr fontId="7" type="noConversion"/>
  </si>
  <si>
    <t>印台街道乔子村官底组通组路_x000D_</t>
    <phoneticPr fontId="7" type="noConversion"/>
  </si>
  <si>
    <r>
      <t>水泥硬化道路长2km、宽</t>
    </r>
    <r>
      <rPr>
        <sz val="12"/>
        <color rgb="FFFF0000"/>
        <rFont val="宋体"/>
        <family val="3"/>
        <charset val="134"/>
      </rPr>
      <t>4</t>
    </r>
    <r>
      <rPr>
        <sz val="12"/>
        <color theme="1"/>
        <rFont val="宋体"/>
        <family val="3"/>
        <charset val="134"/>
      </rPr>
      <t>m、厚18cm</t>
    </r>
    <phoneticPr fontId="7" type="noConversion"/>
  </si>
  <si>
    <t>印台区广阳镇刘家沟四组至五组道路工程</t>
    <phoneticPr fontId="7" type="noConversion"/>
  </si>
  <si>
    <t>金锁关镇柳树台村贺家沟组至金瑶路通组路</t>
    <phoneticPr fontId="7" type="noConversion"/>
  </si>
  <si>
    <t>建设护坡660.7m³，护墙81米，道路硬化1.08公里,排水渠共3452米，其中盖板水渠960米，明渠2493米</t>
    <phoneticPr fontId="7" type="noConversion"/>
  </si>
  <si>
    <t>阿庄村基础设施完善项目</t>
    <phoneticPr fontId="7" type="noConversion"/>
  </si>
  <si>
    <t>硬化场地996.8㎡，护坡及台阶373.5米，道路硬化1.116公里。</t>
    <phoneticPr fontId="7" type="noConversion"/>
  </si>
  <si>
    <t>泉室1座、20m³蓄水池1座、闸阀井3座、铺设管网1520m</t>
    <phoneticPr fontId="7" type="noConversion"/>
  </si>
  <si>
    <t>30m³蓄水池一座、20m³蓄水池一座、潜水泵一台、管理房一座、闸阀
井3座、集中式水表井8座、IC卡水表52个、铺设管网3981m。</t>
    <phoneticPr fontId="7" type="noConversion"/>
  </si>
  <si>
    <t>修建闸阀井2座,，减压阀井1座，排气阀井1座，修建
过滤池1座，安装太阳能次氯酸钠发生器（50g/h）1台、铺设管网
2874.19m。</t>
    <phoneticPr fontId="7" type="noConversion"/>
  </si>
  <si>
    <t>IC卡防冻防潮水表180块、预制防冻保护桩180座、铺设管网4303m</t>
    <phoneticPr fontId="7" type="noConversion"/>
  </si>
  <si>
    <t>IC卡防冻防潮水表540块、预制防冻保护桩540个、铺设管网730m</t>
    <phoneticPr fontId="7" type="noConversion"/>
  </si>
  <si>
    <t>20m³蓄水池1座，配备次氯酸钠消毒设备1台、防冻保护桩10个，机械
水表10个、闸阀井2座、铺设管网108m。</t>
    <phoneticPr fontId="7" type="noConversion"/>
  </si>
  <si>
    <t>泉室1座，20m³蓄水池1座、新建10m³高位蓄水池1座，新建10.5㎡的管理房1座，配备太阳能次氯酸钠发生器1台、集中水表井39座、闸阀井14座、减压阀井4座、排气井1座、IC卡防冻防潮水表68个，防冻保护桩68个、潜水电泵1台、铺设管网15775m。</t>
    <phoneticPr fontId="7" type="noConversion"/>
  </si>
  <si>
    <t>集中水表井8座、闸阀井3座、入户工程30户、铺设管</t>
    <phoneticPr fontId="7" type="noConversion"/>
  </si>
  <si>
    <t>20m³蓄水池1座、更换潜水泵1台、闸阀井4座、集中水表井8座、铺设
管网3240m。</t>
    <phoneticPr fontId="7" type="noConversion"/>
  </si>
  <si>
    <t>铺设管网4080m，闸阀井3座、减压阀井1座、集中式水表井10座、入
户工程71户、IC卡水表更换602个。</t>
    <phoneticPr fontId="7" type="noConversion"/>
  </si>
  <si>
    <t>50m³蓄水池3座、10.5㎡管理房3座、350m机井一眼，配套泵房一座、潜水泵一台、减压池一座、闸阀井13座、减压闸阀井1座、减压池3座、铺设管网22742m</t>
    <phoneticPr fontId="7" type="noConversion"/>
  </si>
  <si>
    <t>20m³蓄水池2座，10m³蓄水池1座、闸阀井16座、集中式水表井44座、入户工程269户、次氯酸钠发生器2台、铺设管网12870m</t>
    <phoneticPr fontId="7" type="noConversion"/>
  </si>
  <si>
    <t>330m机井1眼、泵房1座、闸阀井3座、排气阀井1座、入户工程80户、入户泄水井80座、预制防冻保护桩80座、IC卡水表更换80个、铺设管网3340m</t>
    <phoneticPr fontId="7" type="noConversion"/>
  </si>
  <si>
    <t>加压泵房1座、集中水表井38座、闸阀井8座、减压阀井4座、入户工
程142户、铺设管网16530m</t>
    <phoneticPr fontId="7" type="noConversion"/>
  </si>
  <si>
    <t>20m³蓄水池2座、水表井22座、泄水井339座、闸阀井19座、太阳能次氯酸钠设备11台、潜水泵6个、铺设管网54146.5m</t>
    <phoneticPr fontId="7" type="noConversion"/>
  </si>
  <si>
    <t xml:space="preserve">
10.5m2管理房1座、无塔上水器1台、IC卡水表28块、集中水表井45座
、闸阀井10座、入户工程261户、铺设管网11360m</t>
    <phoneticPr fontId="7" type="noConversion"/>
  </si>
  <si>
    <t>新打500米深机井1眼，管理房1座，铺设各类管道3905m，入户改造160户，新入户83户，表井更换，村组次氯酸纳消毒设备1台。</t>
    <phoneticPr fontId="7" type="noConversion"/>
  </si>
  <si>
    <t>新打机井1眼，机电设备1套，D50泵管230m，电缆300m，阀门井1座</t>
    <phoneticPr fontId="7" type="noConversion"/>
  </si>
  <si>
    <t>加压泵房3座、离心泵6台、配电柜3</t>
    <phoneticPr fontId="7" type="noConversion"/>
  </si>
  <si>
    <t>该项目占地1400亩，其中养殖区占地400亩，总建筑面积5.3万㎡，饲
草区1000亩。建设内容包括：新建技术保障中心、服务中心5600㎡，
标准化牛舍49栋、青贮池8组1万㎡、干草间2座1100㎡，配套建设库
房2000㎡、料堆场、4000㎡发酵棚1000㎡、污水处理池700㎡、硬化
园区道路10公里㎡，购置柔丝铡草机、取草机、地磅等设备，以及给
排水、电气工程等配套设施设备。购置母牛和青年牛共计3500头，以
及饲草等生产资料等。</t>
    <phoneticPr fontId="7" type="noConversion"/>
  </si>
  <si>
    <t>新建牛舍850平米，配套建设库房、加工间、青贮窖，围墙、厂区道
路、蓄水池、水电等设施设备,引进良种肉牛90头及饲料等。</t>
    <phoneticPr fontId="7" type="noConversion"/>
  </si>
  <si>
    <t>新建牛舍850平米，配套建设库房、加工间、青贮窖，围墙、厂区道
路、蓄水池、水电等设施设备，硬化道路200米。引进良种肉牛80头
及饲料等。</t>
    <phoneticPr fontId="7" type="noConversion"/>
  </si>
  <si>
    <t>新建牛舍850平米，配套建设库房、加工间、青贮窖，围墙、厂区道
路、蓄水池、水电等设施设备，硬化道路800米。引进良种肉牛70头
及饲料等。</t>
    <phoneticPr fontId="7" type="noConversion"/>
  </si>
  <si>
    <t>新建牛舍850平米，配套建设库房、加工间、青贮窖，围墙、厂区道
路、蓄水池、水电等设施设备，引进良种肉牛90头及饲料等。</t>
    <phoneticPr fontId="7" type="noConversion"/>
  </si>
  <si>
    <t>铜川市印台区印台街道软饼加工项</t>
    <phoneticPr fontId="7" type="noConversion"/>
  </si>
  <si>
    <t>改造、新建软饼加工车间、功能间、原料储藏间共计700平方米，配
套蒸箱、和面机、水电等必要的生产设施设备和生产原料。</t>
    <phoneticPr fontId="7" type="noConversion"/>
  </si>
  <si>
    <t>红土镇北神沟村生猪养殖基地建设项
目（三期）</t>
    <phoneticPr fontId="7" type="noConversion"/>
  </si>
  <si>
    <t>新建猪舍707.29平方米，水泥硬化道路300米，配套购置水帘机、喂
料机、通风机等设施设备;购买猪仔200头，饲料20吨。</t>
    <phoneticPr fontId="7" type="noConversion"/>
  </si>
  <si>
    <t>红土镇</t>
    <phoneticPr fontId="7" type="noConversion"/>
  </si>
  <si>
    <t>红土镇新型社区集中安置点木质工艺
品基地建设项目</t>
    <phoneticPr fontId="7" type="noConversion"/>
  </si>
  <si>
    <t>新建厂房、库房共计 1500平方米；配套水电等基础设施及相关生产设施设备。</t>
    <phoneticPr fontId="7" type="noConversion"/>
  </si>
  <si>
    <t>建设标准化生猪养殖基地497亩，其中王石凹苟村占地255亩，红土镇赵塔村72亩，印台办崖尧村170亩，包括建设育肥舍，技术用房、库房，锅炉房，配套排污、防疫、水、电以及必要的养殖设施设备。建成存栏7.2万头的标准化生猪养殖基地，其中王石凹苟村存栏3万头，印台崖尧村2.1万头，红土赵塔村2.1万头。</t>
    <phoneticPr fontId="7" type="noConversion"/>
  </si>
  <si>
    <t>红土镇</t>
    <phoneticPr fontId="7" type="noConversion"/>
  </si>
  <si>
    <t>周陵村</t>
    <phoneticPr fontId="7" type="noConversion"/>
  </si>
  <si>
    <t>种植中药材示范区500亩</t>
    <phoneticPr fontId="7" type="noConversion"/>
  </si>
  <si>
    <t>种植中药材600亩</t>
    <phoneticPr fontId="7" type="noConversion"/>
  </si>
  <si>
    <t>种植中药材1200亩</t>
  </si>
  <si>
    <t>种植中药材500亩</t>
  </si>
  <si>
    <t>种植中药材1000亩。</t>
    <phoneticPr fontId="7" type="noConversion"/>
  </si>
  <si>
    <t>1、新栽标准化双矮苹果示范园300亩，包括购置种苗、肥料等生产资
料，每亩1.5万元，小计450万元。2、新栽苹果园1000亩，带动全镇
所有贫困户，发展苹果产业，每亩3000元，小计300万元。3、培育壮
大村集体经济组织。 扶持东王村免烧砖厂建设60万元；扶持邵家沟
村肉牛养殖基地建设50万元；扶持太和寺村大棚蔬菜基地建设及其他
工程建设170万元。扶持金华山村肉羊养殖基地20万元。共计300万元。 3、对集体经济合作社和贫困户开展技能培训，小计50万元。</t>
    <phoneticPr fontId="7" type="noConversion"/>
  </si>
  <si>
    <t>在阿庄镇、广阳镇、金锁关镇、印台街道4个镇、街道27个村，新栽
高标准矮化示范园865.5亩。涉及财政投资259.65万元。</t>
    <phoneticPr fontId="7" type="noConversion"/>
  </si>
  <si>
    <t>高标矮化示范园建设项目</t>
    <phoneticPr fontId="7" type="noConversion"/>
  </si>
  <si>
    <t>在广阳镇、印台街道办涉果村实施果园简易水肥一体化建设2544亩</t>
    <phoneticPr fontId="7" type="noConversion"/>
  </si>
  <si>
    <t>在全区7个镇、街道33个村共新栽干杂果2563.7亩，改造干杂果977.2亩</t>
    <phoneticPr fontId="7" type="noConversion"/>
  </si>
  <si>
    <t>在全区7个镇办36个村培训林农1000人。其中金锁关镇烈桥村、纸坊村、何家坊村、金锁关村培训林农150人。广阳镇广阳村，刘家沟
村，水利村，胜利村，陶贤村，上马村，任家塬，西固村，三合村，
四联村，郗贾村，培训林农150人。阿庄镇阿庄村，小庄村，湫洼
村，汉寨村，西沟岭村，塬圪塔村，下庄村。培训林农200人。红土镇庞家河村、甘草塬村、太和寺村、周陵村、北神沟村，培训林农
150人。王石凹街道苟村、王石凹村、傲背村，培训林农100人。印台街道柳湾村、寇村、崖尧村，培训林农100人。陈炉镇马科村、育寨村，培训林农150人。</t>
    <phoneticPr fontId="7" type="noConversion"/>
  </si>
  <si>
    <t>1.种植养殖加工服务（34个）</t>
    <phoneticPr fontId="7" type="noConversion"/>
  </si>
  <si>
    <t>1.种植养殖加工服务（20）</t>
    <phoneticPr fontId="7" type="noConversion"/>
  </si>
  <si>
    <t>一、产业扶贫（22）</t>
    <phoneticPr fontId="7" type="noConversion"/>
  </si>
  <si>
    <t>印台区金锁关镇西片集中供水工程</t>
    <phoneticPr fontId="7" type="noConversion"/>
  </si>
  <si>
    <t>防护围栏4900m。</t>
  </si>
  <si>
    <t>抽水泵站1座，净水厂1座，100m3蓄水池1座，300m3蓄水池1座，30m3前池1座，PE输水管网40km，变压器及电缆1套，潜水泵2台，消毒设备1套等。</t>
  </si>
  <si>
    <t>印台区陈炉镇北沟至上店村应急输水管道工程</t>
    <phoneticPr fontId="7" type="noConversion"/>
  </si>
  <si>
    <t>铺设Φ90PE输水管道4.2km，Φ75PE输水管道2.5km，阀门井3座，电磁阀3个等。</t>
  </si>
  <si>
    <t>印台区印台办崖尧村桥子组城市自来水入户工程</t>
    <phoneticPr fontId="7" type="noConversion"/>
  </si>
  <si>
    <t>铺设Φ75PE输水管道5.6km，Φ20PE输水管道2.5km，50m3蓄水池1座，20m3蓄水池，阀门井6座，水表井25座，入户50户等。</t>
  </si>
  <si>
    <t>铺设Φ75PE输水管道5km，Φ20PE输水管道6km，50m3蓄水池3座，阀门井6座，水表井20座，入户124户等。</t>
  </si>
  <si>
    <t>助农保</t>
    <phoneticPr fontId="7" type="noConversion"/>
  </si>
  <si>
    <t>全区</t>
    <phoneticPr fontId="7" type="noConversion"/>
  </si>
  <si>
    <t>李军锋</t>
    <phoneticPr fontId="7" type="noConversion"/>
  </si>
  <si>
    <t>产业扶贫担保基金资本金</t>
    <phoneticPr fontId="7" type="noConversion"/>
  </si>
  <si>
    <t>2019年</t>
    <phoneticPr fontId="7" type="noConversion"/>
  </si>
  <si>
    <t>农业局</t>
    <phoneticPr fontId="7" type="noConversion"/>
  </si>
  <si>
    <t>王军武</t>
    <phoneticPr fontId="7" type="noConversion"/>
  </si>
  <si>
    <r>
      <t>印台区</t>
    </r>
    <r>
      <rPr>
        <u/>
        <sz val="20"/>
        <color theme="1"/>
        <rFont val="方正小标宋简体"/>
        <family val="4"/>
        <charset val="134"/>
      </rPr>
      <t xml:space="preserve"> 2019 </t>
    </r>
    <r>
      <rPr>
        <sz val="20"/>
        <color theme="1"/>
        <rFont val="方正小标宋简体"/>
        <family val="4"/>
        <charset val="134"/>
      </rPr>
      <t>年度县级脱贫攻坚项目库汇总表</t>
    </r>
    <phoneticPr fontId="7" type="noConversion"/>
  </si>
  <si>
    <r>
      <t>印台区</t>
    </r>
    <r>
      <rPr>
        <u/>
        <sz val="20"/>
        <color theme="1"/>
        <rFont val="方正小标宋简体"/>
        <family val="4"/>
        <charset val="134"/>
      </rPr>
      <t xml:space="preserve"> 2020</t>
    </r>
    <r>
      <rPr>
        <sz val="20"/>
        <color theme="1"/>
        <rFont val="方正小标宋简体"/>
        <family val="4"/>
        <charset val="134"/>
      </rPr>
      <t>年度县级脱贫攻坚项目库汇总表</t>
    </r>
    <phoneticPr fontId="7" type="noConversion"/>
  </si>
  <si>
    <t>八、金融扶贫(3)</t>
    <phoneticPr fontId="7" type="noConversion"/>
  </si>
  <si>
    <t>总 计(129个）</t>
    <phoneticPr fontId="7" type="noConversion"/>
  </si>
  <si>
    <t>一是针对贫困家庭人员，结合印台区企业需求，组织技术人员、培训导师进行农业、养殖种植等技能培训，提高贫困劳动力技能水平，实现就地就近转移就业。二是完善两地劳务输入输出精准对接机制，建立岗位信息共享和发布机制，定期组织亭湖劳务经纪人、用工企业到印台开展供需见面会、扶贫专场联合招聘会等活动；三是实施农村致富带头人培训计划，对印台区从事创业活动或者有创业意向的人员进行创业培训。</t>
    <phoneticPr fontId="7" type="noConversion"/>
  </si>
  <si>
    <t>帮助全区建档立卡困难群众实现就业增收，稳定脱贫</t>
    <phoneticPr fontId="7" type="noConversion"/>
  </si>
  <si>
    <t>带动全区由劳动能力的贫困群众通过务工实现增收脱贫</t>
    <phoneticPr fontId="7" type="noConversion"/>
  </si>
  <si>
    <t>在全区内及时预防地方病发生和救助</t>
    <phoneticPr fontId="7" type="noConversion"/>
  </si>
  <si>
    <t>为建档立卡贫困户的家庭财产、农业生产以及贫困人口罹患重大疾病提供综合性保障</t>
    <phoneticPr fontId="7" type="noConversion"/>
  </si>
  <si>
    <t>为全区建档立卡贫困户的家庭财产、农业生产以及贫困人口罹患重大疾病提供综合性保障</t>
    <phoneticPr fontId="7" type="noConversion"/>
  </si>
  <si>
    <t>推动全区农田水利设施更新发展，带动全区产业发展壮大</t>
    <phoneticPr fontId="7" type="noConversion"/>
  </si>
  <si>
    <t>推动农田水利设施更新发展，带动产业发展壮大</t>
    <phoneticPr fontId="7" type="noConversion"/>
  </si>
  <si>
    <t>巷道排水渠项目</t>
    <phoneticPr fontId="7" type="noConversion"/>
  </si>
  <si>
    <t>通组路项目</t>
    <phoneticPr fontId="7" type="noConversion"/>
  </si>
  <si>
    <t>广阳镇三合村巷道硬化工程</t>
    <phoneticPr fontId="7" type="noConversion"/>
  </si>
  <si>
    <t>2019年</t>
    <phoneticPr fontId="7" type="noConversion"/>
  </si>
  <si>
    <t>印台区2018-2019年度建档立卡贫困户生态护林员</t>
    <phoneticPr fontId="7" type="noConversion"/>
  </si>
  <si>
    <t>区林业局</t>
    <phoneticPr fontId="7" type="noConversion"/>
  </si>
  <si>
    <t>产业扶贫担保基金</t>
    <phoneticPr fontId="7" type="noConversion"/>
  </si>
  <si>
    <t>泉室1座、10m³蓄水池2座、闸阀井5座、集中水表井14座、铺设管网4301m。</t>
    <phoneticPr fontId="7" type="noConversion"/>
  </si>
  <si>
    <t>50m3蓄水池3座、太阳能氯酸钠发生器1台、次氯酸钠发生器1台、闸阀井12座、排气井4座、井房1座、潜水泵1台、集中式水表井30座、IC卡水表176个、预制防冻保护桩176个、铺设管网13717m</t>
    <phoneticPr fontId="7" type="noConversion"/>
  </si>
  <si>
    <t>安置“三无”建档立卡贫困劳动力从事村级辅助岗位</t>
    <phoneticPr fontId="7" type="noConversion"/>
  </si>
  <si>
    <t>100m³蓄水池，新建闸阀井5座、加压泵1台、增容变压器1台、管理站1座、铺设管网3950m</t>
    <phoneticPr fontId="7" type="noConversion"/>
  </si>
  <si>
    <t>农村小额人身保险</t>
    <phoneticPr fontId="7" type="noConversion"/>
  </si>
  <si>
    <t>雨露计划</t>
    <phoneticPr fontId="12" type="noConversion"/>
  </si>
  <si>
    <t>预计为110人次/年贫困家庭就读技工院校的学生每年每生补助3000元</t>
    <phoneticPr fontId="12" type="noConversion"/>
  </si>
  <si>
    <t>印台区</t>
    <phoneticPr fontId="7" type="noConversion"/>
  </si>
  <si>
    <t>区扶贫局</t>
    <phoneticPr fontId="7" type="noConversion"/>
  </si>
  <si>
    <t>杨国强</t>
    <phoneticPr fontId="7" type="noConversion"/>
  </si>
  <si>
    <t>减少贫困学生上学压力，提高贫困学生就业技能</t>
    <phoneticPr fontId="12" type="noConversion"/>
  </si>
  <si>
    <t>为全区110名在技工院校就读的贫困学生提供每人每年3000元的补助，减轻就学压力</t>
    <phoneticPr fontId="7" type="noConversion"/>
  </si>
  <si>
    <t>附件3</t>
    <phoneticPr fontId="7" type="noConversion"/>
  </si>
  <si>
    <t>附件1</t>
    <phoneticPr fontId="7" type="noConversion"/>
  </si>
  <si>
    <t>附件5</t>
    <phoneticPr fontId="7" type="noConversion"/>
  </si>
  <si>
    <t>附件4</t>
    <phoneticPr fontId="7" type="noConversion"/>
  </si>
</sst>
</file>

<file path=xl/styles.xml><?xml version="1.0" encoding="utf-8"?>
<styleSheet xmlns="http://schemas.openxmlformats.org/spreadsheetml/2006/main">
  <numFmts count="3">
    <numFmt numFmtId="176" formatCode="0;[Red]0"/>
    <numFmt numFmtId="177" formatCode="0.00_ "/>
    <numFmt numFmtId="178" formatCode="0_ "/>
  </numFmts>
  <fonts count="37">
    <font>
      <sz val="11"/>
      <color theme="1"/>
      <name val="等线"/>
      <charset val="134"/>
      <scheme val="minor"/>
    </font>
    <font>
      <sz val="12"/>
      <color theme="1"/>
      <name val="黑体"/>
      <family val="3"/>
      <charset val="134"/>
    </font>
    <font>
      <sz val="10"/>
      <color theme="1"/>
      <name val="黑体"/>
      <family val="3"/>
      <charset val="134"/>
    </font>
    <font>
      <b/>
      <sz val="11"/>
      <color theme="1"/>
      <name val="等线"/>
      <charset val="134"/>
      <scheme val="minor"/>
    </font>
    <font>
      <sz val="20"/>
      <color theme="1"/>
      <name val="方正小标宋简体"/>
      <family val="4"/>
      <charset val="134"/>
    </font>
    <font>
      <sz val="12"/>
      <name val="宋体"/>
      <family val="3"/>
      <charset val="134"/>
    </font>
    <font>
      <u/>
      <sz val="20"/>
      <color theme="1"/>
      <name val="方正小标宋简体"/>
      <family val="4"/>
      <charset val="134"/>
    </font>
    <font>
      <sz val="9"/>
      <name val="等线"/>
      <charset val="134"/>
      <scheme val="minor"/>
    </font>
    <font>
      <sz val="16"/>
      <color theme="1"/>
      <name val="黑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Helv"/>
      <family val="2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color theme="1"/>
      <name val="黑体"/>
      <family val="3"/>
      <charset val="134"/>
    </font>
    <font>
      <b/>
      <sz val="11"/>
      <name val="宋体"/>
      <family val="3"/>
      <charset val="134"/>
    </font>
    <font>
      <b/>
      <sz val="10"/>
      <color theme="1"/>
      <name val="黑体"/>
      <family val="3"/>
      <charset val="134"/>
    </font>
    <font>
      <sz val="12"/>
      <color theme="1"/>
      <name val="仿宋"/>
      <family val="3"/>
      <charset val="134"/>
    </font>
    <font>
      <b/>
      <sz val="12"/>
      <name val="仿宋"/>
      <family val="3"/>
      <charset val="134"/>
    </font>
    <font>
      <b/>
      <sz val="12"/>
      <color theme="1"/>
      <name val="仿宋"/>
      <family val="3"/>
      <charset val="134"/>
    </font>
    <font>
      <b/>
      <sz val="12"/>
      <color theme="1"/>
      <name val="等线"/>
      <charset val="134"/>
      <scheme val="minor"/>
    </font>
    <font>
      <sz val="12"/>
      <name val="仿宋"/>
      <family val="3"/>
      <charset val="134"/>
    </font>
    <font>
      <sz val="12"/>
      <color indexed="8"/>
      <name val="仿宋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28"/>
      <color theme="1"/>
      <name val="宋体"/>
      <family val="3"/>
      <charset val="134"/>
    </font>
    <font>
      <b/>
      <u/>
      <sz val="28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10"/>
      <color rgb="FF000000"/>
      <name val="宋体"/>
      <family val="3"/>
      <charset val="134"/>
    </font>
    <font>
      <sz val="8"/>
      <color theme="1"/>
      <name val="等线 Light"/>
      <family val="3"/>
      <charset val="134"/>
      <scheme val="major"/>
    </font>
    <font>
      <sz val="12"/>
      <color rgb="FFFF0000"/>
      <name val="仿宋"/>
      <family val="3"/>
      <charset val="134"/>
    </font>
    <font>
      <sz val="11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5" fillId="0" borderId="0"/>
    <xf numFmtId="0" fontId="9" fillId="0" borderId="0">
      <alignment vertical="center"/>
    </xf>
    <xf numFmtId="0" fontId="11" fillId="0" borderId="0">
      <alignment vertical="center"/>
    </xf>
    <xf numFmtId="0" fontId="13" fillId="0" borderId="0">
      <protection locked="0"/>
    </xf>
    <xf numFmtId="0" fontId="9" fillId="0" borderId="0">
      <alignment vertical="center"/>
    </xf>
  </cellStyleXfs>
  <cellXfs count="134">
    <xf numFmtId="0" fontId="0" fillId="0" borderId="0" xfId="0">
      <alignment vertical="center"/>
    </xf>
    <xf numFmtId="0" fontId="15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 applyProtection="1">
      <alignment horizontal="left" vertical="center" wrapText="1"/>
    </xf>
    <xf numFmtId="0" fontId="15" fillId="0" borderId="2" xfId="0" applyFont="1" applyFill="1" applyBorder="1" applyAlignment="1" applyProtection="1">
      <alignment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>
      <alignment horizontal="justify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justify" vertical="center"/>
    </xf>
    <xf numFmtId="0" fontId="1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49" fontId="15" fillId="0" borderId="2" xfId="0" applyNumberFormat="1" applyFont="1" applyFill="1" applyBorder="1" applyAlignment="1">
      <alignment horizontal="left" vertical="center" wrapText="1"/>
    </xf>
    <xf numFmtId="0" fontId="15" fillId="0" borderId="2" xfId="2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5" fillId="0" borderId="0" xfId="0" applyFont="1" applyFill="1">
      <alignment vertical="center"/>
    </xf>
    <xf numFmtId="0" fontId="15" fillId="0" borderId="2" xfId="0" applyFont="1" applyFill="1" applyBorder="1">
      <alignment vertical="center"/>
    </xf>
    <xf numFmtId="0" fontId="16" fillId="0" borderId="2" xfId="0" applyFont="1" applyFill="1" applyBorder="1" applyAlignment="1">
      <alignment horizontal="left" vertical="center"/>
    </xf>
    <xf numFmtId="178" fontId="16" fillId="0" borderId="2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2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8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49" fontId="25" fillId="0" borderId="2" xfId="0" applyNumberFormat="1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49" fontId="25" fillId="0" borderId="2" xfId="0" applyNumberFormat="1" applyFont="1" applyFill="1" applyBorder="1" applyAlignment="1">
      <alignment horizontal="left" vertical="center"/>
    </xf>
    <xf numFmtId="49" fontId="26" fillId="0" borderId="2" xfId="0" applyNumberFormat="1" applyFont="1" applyFill="1" applyBorder="1" applyAlignment="1">
      <alignment horizontal="left" vertical="center" wrapText="1"/>
    </xf>
    <xf numFmtId="49" fontId="22" fillId="0" borderId="2" xfId="0" applyNumberFormat="1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20" fillId="0" borderId="2" xfId="0" applyFont="1" applyFill="1" applyBorder="1">
      <alignment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49" fontId="18" fillId="3" borderId="2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49" fontId="15" fillId="3" borderId="2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center" vertical="center" wrapText="1"/>
    </xf>
    <xf numFmtId="49" fontId="15" fillId="3" borderId="2" xfId="0" applyNumberFormat="1" applyFont="1" applyFill="1" applyBorder="1" applyAlignment="1">
      <alignment horizontal="left" vertical="center" wrapText="1"/>
    </xf>
    <xf numFmtId="49" fontId="27" fillId="3" borderId="2" xfId="0" applyNumberFormat="1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left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 applyProtection="1">
      <alignment horizontal="left" vertical="center" wrapText="1"/>
    </xf>
    <xf numFmtId="0" fontId="27" fillId="3" borderId="2" xfId="0" applyFont="1" applyFill="1" applyBorder="1" applyAlignment="1">
      <alignment horizontal="left" vertical="center"/>
    </xf>
    <xf numFmtId="49" fontId="27" fillId="3" borderId="2" xfId="0" applyNumberFormat="1" applyFont="1" applyFill="1" applyBorder="1" applyAlignment="1">
      <alignment horizontal="left" vertical="center" wrapText="1"/>
    </xf>
    <xf numFmtId="49" fontId="32" fillId="3" borderId="2" xfId="0" applyNumberFormat="1" applyFont="1" applyFill="1" applyBorder="1" applyAlignment="1">
      <alignment horizontal="left" vertical="center" wrapText="1"/>
    </xf>
    <xf numFmtId="0" fontId="29" fillId="3" borderId="2" xfId="0" applyFont="1" applyFill="1" applyBorder="1" applyAlignment="1">
      <alignment horizontal="left" vertical="center" wrapText="1"/>
    </xf>
    <xf numFmtId="0" fontId="32" fillId="3" borderId="2" xfId="0" applyFont="1" applyFill="1" applyBorder="1" applyAlignment="1">
      <alignment horizontal="left" vertical="center" wrapText="1"/>
    </xf>
    <xf numFmtId="49" fontId="32" fillId="3" borderId="2" xfId="0" applyNumberFormat="1" applyFont="1" applyFill="1" applyBorder="1" applyAlignment="1">
      <alignment horizontal="center" vertical="center" wrapText="1"/>
    </xf>
    <xf numFmtId="0" fontId="32" fillId="3" borderId="2" xfId="0" applyFont="1" applyFill="1" applyBorder="1" applyAlignment="1">
      <alignment horizontal="left" vertical="center"/>
    </xf>
    <xf numFmtId="0" fontId="35" fillId="3" borderId="2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3" applyFont="1" applyFill="1" applyBorder="1" applyAlignment="1">
      <alignment horizontal="left" vertical="center" wrapText="1"/>
    </xf>
    <xf numFmtId="0" fontId="5" fillId="3" borderId="2" xfId="4" applyNumberFormat="1" applyFont="1" applyFill="1" applyBorder="1" applyAlignment="1" applyProtection="1">
      <alignment horizontal="left" vertical="center" wrapText="1"/>
    </xf>
    <xf numFmtId="0" fontId="34" fillId="3" borderId="2" xfId="5" applyFont="1" applyFill="1" applyBorder="1" applyAlignment="1">
      <alignment horizontal="left" vertical="center" wrapText="1"/>
    </xf>
    <xf numFmtId="0" fontId="33" fillId="3" borderId="2" xfId="5" applyFont="1" applyFill="1" applyBorder="1" applyAlignment="1">
      <alignment horizontal="left" vertical="center" wrapText="1"/>
    </xf>
    <xf numFmtId="49" fontId="28" fillId="3" borderId="2" xfId="0" applyNumberFormat="1" applyFont="1" applyFill="1" applyBorder="1" applyAlignment="1">
      <alignment horizontal="center" vertical="center" wrapText="1"/>
    </xf>
    <xf numFmtId="49" fontId="15" fillId="3" borderId="0" xfId="0" applyNumberFormat="1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30" fillId="3" borderId="8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27" fillId="3" borderId="2" xfId="0" applyFont="1" applyFill="1" applyBorder="1" applyAlignment="1" applyProtection="1">
      <alignment vertical="center" wrapText="1"/>
    </xf>
    <xf numFmtId="0" fontId="27" fillId="3" borderId="2" xfId="0" applyFont="1" applyFill="1" applyBorder="1" applyAlignment="1" applyProtection="1">
      <alignment horizontal="center" vertical="center" wrapText="1"/>
    </xf>
    <xf numFmtId="176" fontId="27" fillId="3" borderId="2" xfId="0" applyNumberFormat="1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/>
    </xf>
    <xf numFmtId="0" fontId="27" fillId="3" borderId="2" xfId="0" quotePrefix="1" applyFont="1" applyFill="1" applyBorder="1" applyAlignment="1" applyProtection="1">
      <alignment horizontal="center" vertical="center" wrapText="1"/>
    </xf>
    <xf numFmtId="0" fontId="27" fillId="3" borderId="2" xfId="0" applyFont="1" applyFill="1" applyBorder="1" applyAlignment="1" applyProtection="1">
      <alignment horizontal="center" vertical="center"/>
    </xf>
    <xf numFmtId="0" fontId="27" fillId="3" borderId="2" xfId="2" applyFont="1" applyFill="1" applyBorder="1" applyAlignment="1">
      <alignment horizontal="center" vertical="center" wrapText="1"/>
    </xf>
    <xf numFmtId="0" fontId="27" fillId="3" borderId="2" xfId="0" applyNumberFormat="1" applyFont="1" applyFill="1" applyBorder="1" applyAlignment="1">
      <alignment horizontal="center" vertical="center" wrapText="1"/>
    </xf>
    <xf numFmtId="0" fontId="27" fillId="3" borderId="2" xfId="0" applyNumberFormat="1" applyFont="1" applyFill="1" applyBorder="1" applyAlignment="1" applyProtection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 wrapText="1"/>
    </xf>
    <xf numFmtId="0" fontId="36" fillId="3" borderId="0" xfId="0" applyFont="1" applyFill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177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/>
    </xf>
    <xf numFmtId="0" fontId="8" fillId="0" borderId="0" xfId="0" applyFont="1" applyFill="1">
      <alignment vertical="center"/>
    </xf>
    <xf numFmtId="49" fontId="8" fillId="3" borderId="0" xfId="0" applyNumberFormat="1" applyFont="1" applyFill="1" applyAlignment="1">
      <alignment horizontal="left" vertical="center" wrapText="1"/>
    </xf>
  </cellXfs>
  <cellStyles count="6">
    <cellStyle name="常规" xfId="0" builtinId="0"/>
    <cellStyle name="常规 2" xfId="1"/>
    <cellStyle name="常规 2 2 3" xfId="3"/>
    <cellStyle name="常规 340" xfId="2"/>
    <cellStyle name="常规 5" xfId="5"/>
    <cellStyle name="样式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2" name="Text Box 11017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3" name="Text Box 11018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4" name="Text Box 11019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5" name="Text Box 11020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6" name="Text Box 11021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7" name="Text Box 11022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8" name="Text Box 11023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9" name="Text Box 11024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10" name="Text Box 11025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11" name="Text Box 11026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12" name="Text Box 11027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13" name="Text Box 11028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14" name="Text Box 11029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15" name="Text Box 11030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16" name="Text Box 11031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17" name="Text Box 11032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18" name="Text Box 11033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19" name="Text Box 11034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20" name="Text Box 11035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21" name="Text Box 11036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22" name="Text Box 11037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23" name="Text Box 11038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24" name="Text Box 11039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25" name="Text Box 11040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26" name="Text Box 11041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27" name="Text Box 11042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28" name="Text Box 11043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29" name="Text Box 11044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30" name="Text Box 11045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31" name="Text Box 11046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32" name="Text Box 11047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33" name="Text Box 11048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34" name="Text Box 11049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35" name="Text Box 11050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36" name="Text Box 11051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37" name="Text Box 11052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38" name="Text Box 11053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39" name="Text Box 11054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40" name="Text Box 11055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41" name="Text Box 11056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42" name="Text Box 11057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43" name="Text Box 11058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44" name="Text Box 11059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45" name="Text Box 11060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46" name="Text Box 11061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47" name="Text Box 11062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48" name="Text Box 11063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49" name="Text Box 11064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50" name="Text Box 11065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51" name="Text Box 11066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52" name="Text Box 11067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53" name="Text Box 11068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54" name="Text Box 11069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55" name="Text Box 11070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56" name="Text Box 11071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57" name="Text Box 11072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58" name="Text Box 11073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59" name="Text Box 11074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60" name="Text Box 11075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61" name="Text Box 11076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62" name="Text Box 11077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63" name="Text Box 11078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64" name="Text Box 11079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65" name="Text Box 11080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66" name="Text Box 11081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67" name="Text Box 11082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68" name="Text Box 11083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69" name="Text Box 11084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70" name="Text Box 11085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71" name="Text Box 11086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72" name="Text Box 11087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73" name="Text Box 11088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74" name="Text Box 11089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75" name="Text Box 11090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76" name="Text Box 11091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77" name="Text Box 11092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78" name="Text Box 11093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79" name="Text Box 11094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80" name="Text Box 11095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81" name="Text Box 11096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82" name="Text Box 11097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83" name="Text Box 11098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84" name="Text Box 11099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85" name="Text Box 11100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86" name="Text Box 11101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87" name="Text Box 11102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88" name="Text Box 11103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89" name="Text Box 11104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90" name="Text Box 11017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91" name="Text Box 11018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92" name="Text Box 11019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93" name="Text Box 11020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94" name="Text Box 11021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95" name="Text Box 11022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96" name="Text Box 11023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97" name="Text Box 11024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98" name="Text Box 11025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99" name="Text Box 11026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100" name="Text Box 11027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101" name="Text Box 11028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102" name="Text Box 11029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103" name="Text Box 11030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104" name="Text Box 11031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105" name="Text Box 11032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106" name="Text Box 11033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107" name="Text Box 11034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108" name="Text Box 11035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109" name="Text Box 11036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110" name="Text Box 11037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111" name="Text Box 11038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112" name="Text Box 11039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113" name="Text Box 11040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114" name="Text Box 11041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115" name="Text Box 11042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116" name="Text Box 11043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117" name="Text Box 11044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118" name="Text Box 11045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119" name="Text Box 11046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120" name="Text Box 11047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121" name="Text Box 11048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122" name="Text Box 11049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123" name="Text Box 11050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124" name="Text Box 11051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125" name="Text Box 11052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126" name="Text Box 11053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127" name="Text Box 11054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128" name="Text Box 11055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129" name="Text Box 11056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130" name="Text Box 11057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131" name="Text Box 11058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132" name="Text Box 11059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133" name="Text Box 11060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134" name="Text Box 11061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135" name="Text Box 11062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136" name="Text Box 11063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137" name="Text Box 11064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138" name="Text Box 11065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139" name="Text Box 11066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140" name="Text Box 11067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141" name="Text Box 11068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142" name="Text Box 11069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143" name="Text Box 11070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144" name="Text Box 11071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145" name="Text Box 11072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146" name="Text Box 11073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147" name="Text Box 11074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148" name="Text Box 11075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149" name="Text Box 11076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150" name="Text Box 11077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151" name="Text Box 11078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152" name="Text Box 11079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153" name="Text Box 11080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154" name="Text Box 11081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155" name="Text Box 11082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156" name="Text Box 11083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157" name="Text Box 11084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158" name="Text Box 11085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159" name="Text Box 11086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160" name="Text Box 11087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161" name="Text Box 11088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162" name="Text Box 11089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163" name="Text Box 11090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164" name="Text Box 11091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165" name="Text Box 11092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166" name="Text Box 11093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66675</xdr:colOff>
      <xdr:row>71</xdr:row>
      <xdr:rowOff>632460</xdr:rowOff>
    </xdr:to>
    <xdr:sp macro="" textlink="">
      <xdr:nvSpPr>
        <xdr:cNvPr id="167" name="Text Box 11094"/>
        <xdr:cNvSpPr txBox="1"/>
      </xdr:nvSpPr>
      <xdr:spPr>
        <a:xfrm>
          <a:off x="11430000" y="28813125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168" name="Text Box 11095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169" name="Text Box 11096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170" name="Text Box 11097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171" name="Text Box 11098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172" name="Text Box 11099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173" name="Text Box 11100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174" name="Text Box 11101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175" name="Text Box 11102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176" name="Text Box 11103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85725</xdr:colOff>
      <xdr:row>71</xdr:row>
      <xdr:rowOff>771525</xdr:rowOff>
    </xdr:to>
    <xdr:sp macro="" textlink="">
      <xdr:nvSpPr>
        <xdr:cNvPr id="177" name="Text Box 11104"/>
        <xdr:cNvSpPr txBox="1"/>
      </xdr:nvSpPr>
      <xdr:spPr>
        <a:xfrm>
          <a:off x="11430000" y="28813125"/>
          <a:ext cx="857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178" name="Text Box 1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179" name="Text Box 2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180" name="Text Box 3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181" name="Text Box 4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182" name="Text Box 5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183" name="Text Box 6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184" name="Text Box 11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185" name="Text Box 12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186" name="Text Box 15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187" name="Text Box 16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188" name="Text Box 22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189" name="Text Box 23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190" name="Text Box 2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191" name="Text Box 3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192" name="Text Box 4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193" name="Text Box 5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194" name="Text Box 6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195" name="Text Box 7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196" name="Text Box 12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197" name="Text Box 13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198" name="Text Box 22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78</xdr:row>
      <xdr:rowOff>0</xdr:rowOff>
    </xdr:from>
    <xdr:to>
      <xdr:col>32</xdr:col>
      <xdr:colOff>67310</xdr:colOff>
      <xdr:row>78</xdr:row>
      <xdr:rowOff>226060</xdr:rowOff>
    </xdr:to>
    <xdr:sp macro="" textlink="">
      <xdr:nvSpPr>
        <xdr:cNvPr id="199" name="Text Box 1"/>
        <xdr:cNvSpPr txBox="1"/>
      </xdr:nvSpPr>
      <xdr:spPr>
        <a:xfrm>
          <a:off x="22440900" y="3188017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78</xdr:row>
      <xdr:rowOff>0</xdr:rowOff>
    </xdr:from>
    <xdr:to>
      <xdr:col>32</xdr:col>
      <xdr:colOff>67310</xdr:colOff>
      <xdr:row>78</xdr:row>
      <xdr:rowOff>226060</xdr:rowOff>
    </xdr:to>
    <xdr:sp macro="" textlink="">
      <xdr:nvSpPr>
        <xdr:cNvPr id="200" name="Text Box 2"/>
        <xdr:cNvSpPr txBox="1"/>
      </xdr:nvSpPr>
      <xdr:spPr>
        <a:xfrm>
          <a:off x="22440900" y="3188017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78</xdr:row>
      <xdr:rowOff>0</xdr:rowOff>
    </xdr:from>
    <xdr:to>
      <xdr:col>32</xdr:col>
      <xdr:colOff>67310</xdr:colOff>
      <xdr:row>78</xdr:row>
      <xdr:rowOff>226060</xdr:rowOff>
    </xdr:to>
    <xdr:sp macro="" textlink="">
      <xdr:nvSpPr>
        <xdr:cNvPr id="201" name="Text Box 3"/>
        <xdr:cNvSpPr txBox="1"/>
      </xdr:nvSpPr>
      <xdr:spPr>
        <a:xfrm>
          <a:off x="22440900" y="3188017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78</xdr:row>
      <xdr:rowOff>0</xdr:rowOff>
    </xdr:from>
    <xdr:to>
      <xdr:col>32</xdr:col>
      <xdr:colOff>67310</xdr:colOff>
      <xdr:row>78</xdr:row>
      <xdr:rowOff>226060</xdr:rowOff>
    </xdr:to>
    <xdr:sp macro="" textlink="">
      <xdr:nvSpPr>
        <xdr:cNvPr id="202" name="Text Box 4"/>
        <xdr:cNvSpPr txBox="1"/>
      </xdr:nvSpPr>
      <xdr:spPr>
        <a:xfrm>
          <a:off x="22440900" y="3188017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78</xdr:row>
      <xdr:rowOff>0</xdr:rowOff>
    </xdr:from>
    <xdr:to>
      <xdr:col>32</xdr:col>
      <xdr:colOff>67310</xdr:colOff>
      <xdr:row>78</xdr:row>
      <xdr:rowOff>226060</xdr:rowOff>
    </xdr:to>
    <xdr:sp macro="" textlink="">
      <xdr:nvSpPr>
        <xdr:cNvPr id="203" name="Text Box 5"/>
        <xdr:cNvSpPr txBox="1"/>
      </xdr:nvSpPr>
      <xdr:spPr>
        <a:xfrm>
          <a:off x="22440900" y="3188017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78</xdr:row>
      <xdr:rowOff>0</xdr:rowOff>
    </xdr:from>
    <xdr:to>
      <xdr:col>32</xdr:col>
      <xdr:colOff>67310</xdr:colOff>
      <xdr:row>78</xdr:row>
      <xdr:rowOff>226060</xdr:rowOff>
    </xdr:to>
    <xdr:sp macro="" textlink="">
      <xdr:nvSpPr>
        <xdr:cNvPr id="204" name="Text Box 6"/>
        <xdr:cNvSpPr txBox="1"/>
      </xdr:nvSpPr>
      <xdr:spPr>
        <a:xfrm>
          <a:off x="22440900" y="3188017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78</xdr:row>
      <xdr:rowOff>0</xdr:rowOff>
    </xdr:from>
    <xdr:to>
      <xdr:col>32</xdr:col>
      <xdr:colOff>67310</xdr:colOff>
      <xdr:row>78</xdr:row>
      <xdr:rowOff>226060</xdr:rowOff>
    </xdr:to>
    <xdr:sp macro="" textlink="">
      <xdr:nvSpPr>
        <xdr:cNvPr id="205" name="Text Box 11"/>
        <xdr:cNvSpPr txBox="1"/>
      </xdr:nvSpPr>
      <xdr:spPr>
        <a:xfrm>
          <a:off x="22440900" y="3188017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78</xdr:row>
      <xdr:rowOff>0</xdr:rowOff>
    </xdr:from>
    <xdr:to>
      <xdr:col>32</xdr:col>
      <xdr:colOff>67310</xdr:colOff>
      <xdr:row>78</xdr:row>
      <xdr:rowOff>226060</xdr:rowOff>
    </xdr:to>
    <xdr:sp macro="" textlink="">
      <xdr:nvSpPr>
        <xdr:cNvPr id="206" name="Text Box 12"/>
        <xdr:cNvSpPr txBox="1"/>
      </xdr:nvSpPr>
      <xdr:spPr>
        <a:xfrm>
          <a:off x="22440900" y="3188017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78</xdr:row>
      <xdr:rowOff>0</xdr:rowOff>
    </xdr:from>
    <xdr:to>
      <xdr:col>32</xdr:col>
      <xdr:colOff>67310</xdr:colOff>
      <xdr:row>78</xdr:row>
      <xdr:rowOff>226060</xdr:rowOff>
    </xdr:to>
    <xdr:sp macro="" textlink="">
      <xdr:nvSpPr>
        <xdr:cNvPr id="207" name="Text Box 15"/>
        <xdr:cNvSpPr txBox="1"/>
      </xdr:nvSpPr>
      <xdr:spPr>
        <a:xfrm>
          <a:off x="22440900" y="3188017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78</xdr:row>
      <xdr:rowOff>0</xdr:rowOff>
    </xdr:from>
    <xdr:to>
      <xdr:col>32</xdr:col>
      <xdr:colOff>67310</xdr:colOff>
      <xdr:row>78</xdr:row>
      <xdr:rowOff>226060</xdr:rowOff>
    </xdr:to>
    <xdr:sp macro="" textlink="">
      <xdr:nvSpPr>
        <xdr:cNvPr id="208" name="Text Box 16"/>
        <xdr:cNvSpPr txBox="1"/>
      </xdr:nvSpPr>
      <xdr:spPr>
        <a:xfrm>
          <a:off x="22440900" y="3188017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78</xdr:row>
      <xdr:rowOff>0</xdr:rowOff>
    </xdr:from>
    <xdr:to>
      <xdr:col>32</xdr:col>
      <xdr:colOff>67310</xdr:colOff>
      <xdr:row>78</xdr:row>
      <xdr:rowOff>226060</xdr:rowOff>
    </xdr:to>
    <xdr:sp macro="" textlink="">
      <xdr:nvSpPr>
        <xdr:cNvPr id="209" name="Text Box 22"/>
        <xdr:cNvSpPr txBox="1"/>
      </xdr:nvSpPr>
      <xdr:spPr>
        <a:xfrm>
          <a:off x="22440900" y="3188017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78</xdr:row>
      <xdr:rowOff>0</xdr:rowOff>
    </xdr:from>
    <xdr:to>
      <xdr:col>32</xdr:col>
      <xdr:colOff>67310</xdr:colOff>
      <xdr:row>78</xdr:row>
      <xdr:rowOff>226060</xdr:rowOff>
    </xdr:to>
    <xdr:sp macro="" textlink="">
      <xdr:nvSpPr>
        <xdr:cNvPr id="210" name="Text Box 23"/>
        <xdr:cNvSpPr txBox="1"/>
      </xdr:nvSpPr>
      <xdr:spPr>
        <a:xfrm>
          <a:off x="22440900" y="3188017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78</xdr:row>
      <xdr:rowOff>0</xdr:rowOff>
    </xdr:from>
    <xdr:to>
      <xdr:col>32</xdr:col>
      <xdr:colOff>85725</xdr:colOff>
      <xdr:row>78</xdr:row>
      <xdr:rowOff>226060</xdr:rowOff>
    </xdr:to>
    <xdr:sp macro="" textlink="">
      <xdr:nvSpPr>
        <xdr:cNvPr id="211" name="Text Box 2"/>
        <xdr:cNvSpPr txBox="1"/>
      </xdr:nvSpPr>
      <xdr:spPr>
        <a:xfrm>
          <a:off x="22440900" y="3188017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78</xdr:row>
      <xdr:rowOff>0</xdr:rowOff>
    </xdr:from>
    <xdr:to>
      <xdr:col>32</xdr:col>
      <xdr:colOff>85725</xdr:colOff>
      <xdr:row>78</xdr:row>
      <xdr:rowOff>226060</xdr:rowOff>
    </xdr:to>
    <xdr:sp macro="" textlink="">
      <xdr:nvSpPr>
        <xdr:cNvPr id="212" name="Text Box 3"/>
        <xdr:cNvSpPr txBox="1"/>
      </xdr:nvSpPr>
      <xdr:spPr>
        <a:xfrm>
          <a:off x="22440900" y="3188017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78</xdr:row>
      <xdr:rowOff>0</xdr:rowOff>
    </xdr:from>
    <xdr:to>
      <xdr:col>32</xdr:col>
      <xdr:colOff>85725</xdr:colOff>
      <xdr:row>78</xdr:row>
      <xdr:rowOff>226060</xdr:rowOff>
    </xdr:to>
    <xdr:sp macro="" textlink="">
      <xdr:nvSpPr>
        <xdr:cNvPr id="213" name="Text Box 4"/>
        <xdr:cNvSpPr txBox="1"/>
      </xdr:nvSpPr>
      <xdr:spPr>
        <a:xfrm>
          <a:off x="22440900" y="3188017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78</xdr:row>
      <xdr:rowOff>0</xdr:rowOff>
    </xdr:from>
    <xdr:to>
      <xdr:col>32</xdr:col>
      <xdr:colOff>85725</xdr:colOff>
      <xdr:row>78</xdr:row>
      <xdr:rowOff>226060</xdr:rowOff>
    </xdr:to>
    <xdr:sp macro="" textlink="">
      <xdr:nvSpPr>
        <xdr:cNvPr id="214" name="Text Box 5"/>
        <xdr:cNvSpPr txBox="1"/>
      </xdr:nvSpPr>
      <xdr:spPr>
        <a:xfrm>
          <a:off x="22440900" y="3188017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78</xdr:row>
      <xdr:rowOff>0</xdr:rowOff>
    </xdr:from>
    <xdr:to>
      <xdr:col>32</xdr:col>
      <xdr:colOff>85725</xdr:colOff>
      <xdr:row>78</xdr:row>
      <xdr:rowOff>226060</xdr:rowOff>
    </xdr:to>
    <xdr:sp macro="" textlink="">
      <xdr:nvSpPr>
        <xdr:cNvPr id="215" name="Text Box 6"/>
        <xdr:cNvSpPr txBox="1"/>
      </xdr:nvSpPr>
      <xdr:spPr>
        <a:xfrm>
          <a:off x="22440900" y="3188017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78</xdr:row>
      <xdr:rowOff>0</xdr:rowOff>
    </xdr:from>
    <xdr:to>
      <xdr:col>32</xdr:col>
      <xdr:colOff>85725</xdr:colOff>
      <xdr:row>78</xdr:row>
      <xdr:rowOff>226060</xdr:rowOff>
    </xdr:to>
    <xdr:sp macro="" textlink="">
      <xdr:nvSpPr>
        <xdr:cNvPr id="216" name="Text Box 7"/>
        <xdr:cNvSpPr txBox="1"/>
      </xdr:nvSpPr>
      <xdr:spPr>
        <a:xfrm>
          <a:off x="22440900" y="3188017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78</xdr:row>
      <xdr:rowOff>0</xdr:rowOff>
    </xdr:from>
    <xdr:to>
      <xdr:col>32</xdr:col>
      <xdr:colOff>85725</xdr:colOff>
      <xdr:row>78</xdr:row>
      <xdr:rowOff>226060</xdr:rowOff>
    </xdr:to>
    <xdr:sp macro="" textlink="">
      <xdr:nvSpPr>
        <xdr:cNvPr id="217" name="Text Box 12"/>
        <xdr:cNvSpPr txBox="1"/>
      </xdr:nvSpPr>
      <xdr:spPr>
        <a:xfrm>
          <a:off x="22440900" y="3188017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78</xdr:row>
      <xdr:rowOff>0</xdr:rowOff>
    </xdr:from>
    <xdr:to>
      <xdr:col>32</xdr:col>
      <xdr:colOff>85725</xdr:colOff>
      <xdr:row>78</xdr:row>
      <xdr:rowOff>226060</xdr:rowOff>
    </xdr:to>
    <xdr:sp macro="" textlink="">
      <xdr:nvSpPr>
        <xdr:cNvPr id="218" name="Text Box 13"/>
        <xdr:cNvSpPr txBox="1"/>
      </xdr:nvSpPr>
      <xdr:spPr>
        <a:xfrm>
          <a:off x="22440900" y="3188017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78</xdr:row>
      <xdr:rowOff>0</xdr:rowOff>
    </xdr:from>
    <xdr:to>
      <xdr:col>32</xdr:col>
      <xdr:colOff>85725</xdr:colOff>
      <xdr:row>78</xdr:row>
      <xdr:rowOff>226060</xdr:rowOff>
    </xdr:to>
    <xdr:sp macro="" textlink="">
      <xdr:nvSpPr>
        <xdr:cNvPr id="219" name="Text Box 22"/>
        <xdr:cNvSpPr txBox="1"/>
      </xdr:nvSpPr>
      <xdr:spPr>
        <a:xfrm>
          <a:off x="22440900" y="3188017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78</xdr:row>
      <xdr:rowOff>0</xdr:rowOff>
    </xdr:from>
    <xdr:to>
      <xdr:col>32</xdr:col>
      <xdr:colOff>67310</xdr:colOff>
      <xdr:row>78</xdr:row>
      <xdr:rowOff>219075</xdr:rowOff>
    </xdr:to>
    <xdr:sp macro="" textlink="">
      <xdr:nvSpPr>
        <xdr:cNvPr id="220" name="Text Box 1"/>
        <xdr:cNvSpPr txBox="1"/>
      </xdr:nvSpPr>
      <xdr:spPr>
        <a:xfrm>
          <a:off x="22440900" y="3188017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78</xdr:row>
      <xdr:rowOff>0</xdr:rowOff>
    </xdr:from>
    <xdr:to>
      <xdr:col>32</xdr:col>
      <xdr:colOff>67310</xdr:colOff>
      <xdr:row>78</xdr:row>
      <xdr:rowOff>219075</xdr:rowOff>
    </xdr:to>
    <xdr:sp macro="" textlink="">
      <xdr:nvSpPr>
        <xdr:cNvPr id="221" name="Text Box 2"/>
        <xdr:cNvSpPr txBox="1"/>
      </xdr:nvSpPr>
      <xdr:spPr>
        <a:xfrm>
          <a:off x="22440900" y="3188017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78</xdr:row>
      <xdr:rowOff>0</xdr:rowOff>
    </xdr:from>
    <xdr:to>
      <xdr:col>32</xdr:col>
      <xdr:colOff>67310</xdr:colOff>
      <xdr:row>78</xdr:row>
      <xdr:rowOff>219075</xdr:rowOff>
    </xdr:to>
    <xdr:sp macro="" textlink="">
      <xdr:nvSpPr>
        <xdr:cNvPr id="222" name="Text Box 3"/>
        <xdr:cNvSpPr txBox="1"/>
      </xdr:nvSpPr>
      <xdr:spPr>
        <a:xfrm>
          <a:off x="22440900" y="3188017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78</xdr:row>
      <xdr:rowOff>0</xdr:rowOff>
    </xdr:from>
    <xdr:to>
      <xdr:col>32</xdr:col>
      <xdr:colOff>67310</xdr:colOff>
      <xdr:row>78</xdr:row>
      <xdr:rowOff>219075</xdr:rowOff>
    </xdr:to>
    <xdr:sp macro="" textlink="">
      <xdr:nvSpPr>
        <xdr:cNvPr id="223" name="Text Box 4"/>
        <xdr:cNvSpPr txBox="1"/>
      </xdr:nvSpPr>
      <xdr:spPr>
        <a:xfrm>
          <a:off x="22440900" y="3188017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78</xdr:row>
      <xdr:rowOff>0</xdr:rowOff>
    </xdr:from>
    <xdr:to>
      <xdr:col>32</xdr:col>
      <xdr:colOff>67310</xdr:colOff>
      <xdr:row>78</xdr:row>
      <xdr:rowOff>219075</xdr:rowOff>
    </xdr:to>
    <xdr:sp macro="" textlink="">
      <xdr:nvSpPr>
        <xdr:cNvPr id="224" name="Text Box 5"/>
        <xdr:cNvSpPr txBox="1"/>
      </xdr:nvSpPr>
      <xdr:spPr>
        <a:xfrm>
          <a:off x="22440900" y="3188017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78</xdr:row>
      <xdr:rowOff>0</xdr:rowOff>
    </xdr:from>
    <xdr:to>
      <xdr:col>32</xdr:col>
      <xdr:colOff>67310</xdr:colOff>
      <xdr:row>78</xdr:row>
      <xdr:rowOff>219075</xdr:rowOff>
    </xdr:to>
    <xdr:sp macro="" textlink="">
      <xdr:nvSpPr>
        <xdr:cNvPr id="225" name="Text Box 6"/>
        <xdr:cNvSpPr txBox="1"/>
      </xdr:nvSpPr>
      <xdr:spPr>
        <a:xfrm>
          <a:off x="22440900" y="3188017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78</xdr:row>
      <xdr:rowOff>0</xdr:rowOff>
    </xdr:from>
    <xdr:to>
      <xdr:col>32</xdr:col>
      <xdr:colOff>67310</xdr:colOff>
      <xdr:row>78</xdr:row>
      <xdr:rowOff>219075</xdr:rowOff>
    </xdr:to>
    <xdr:sp macro="" textlink="">
      <xdr:nvSpPr>
        <xdr:cNvPr id="226" name="Text Box 11"/>
        <xdr:cNvSpPr txBox="1"/>
      </xdr:nvSpPr>
      <xdr:spPr>
        <a:xfrm>
          <a:off x="22440900" y="3188017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78</xdr:row>
      <xdr:rowOff>0</xdr:rowOff>
    </xdr:from>
    <xdr:to>
      <xdr:col>32</xdr:col>
      <xdr:colOff>67310</xdr:colOff>
      <xdr:row>78</xdr:row>
      <xdr:rowOff>219075</xdr:rowOff>
    </xdr:to>
    <xdr:sp macro="" textlink="">
      <xdr:nvSpPr>
        <xdr:cNvPr id="227" name="Text Box 12"/>
        <xdr:cNvSpPr txBox="1"/>
      </xdr:nvSpPr>
      <xdr:spPr>
        <a:xfrm>
          <a:off x="22440900" y="3188017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78</xdr:row>
      <xdr:rowOff>0</xdr:rowOff>
    </xdr:from>
    <xdr:to>
      <xdr:col>32</xdr:col>
      <xdr:colOff>67310</xdr:colOff>
      <xdr:row>78</xdr:row>
      <xdr:rowOff>219075</xdr:rowOff>
    </xdr:to>
    <xdr:sp macro="" textlink="">
      <xdr:nvSpPr>
        <xdr:cNvPr id="228" name="Text Box 15"/>
        <xdr:cNvSpPr txBox="1"/>
      </xdr:nvSpPr>
      <xdr:spPr>
        <a:xfrm>
          <a:off x="22440900" y="3188017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78</xdr:row>
      <xdr:rowOff>0</xdr:rowOff>
    </xdr:from>
    <xdr:to>
      <xdr:col>32</xdr:col>
      <xdr:colOff>67310</xdr:colOff>
      <xdr:row>78</xdr:row>
      <xdr:rowOff>219075</xdr:rowOff>
    </xdr:to>
    <xdr:sp macro="" textlink="">
      <xdr:nvSpPr>
        <xdr:cNvPr id="229" name="Text Box 16"/>
        <xdr:cNvSpPr txBox="1"/>
      </xdr:nvSpPr>
      <xdr:spPr>
        <a:xfrm>
          <a:off x="22440900" y="3188017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78</xdr:row>
      <xdr:rowOff>0</xdr:rowOff>
    </xdr:from>
    <xdr:to>
      <xdr:col>32</xdr:col>
      <xdr:colOff>67310</xdr:colOff>
      <xdr:row>78</xdr:row>
      <xdr:rowOff>219075</xdr:rowOff>
    </xdr:to>
    <xdr:sp macro="" textlink="">
      <xdr:nvSpPr>
        <xdr:cNvPr id="230" name="Text Box 22"/>
        <xdr:cNvSpPr txBox="1"/>
      </xdr:nvSpPr>
      <xdr:spPr>
        <a:xfrm>
          <a:off x="22440900" y="3188017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78</xdr:row>
      <xdr:rowOff>0</xdr:rowOff>
    </xdr:from>
    <xdr:to>
      <xdr:col>32</xdr:col>
      <xdr:colOff>67310</xdr:colOff>
      <xdr:row>78</xdr:row>
      <xdr:rowOff>219075</xdr:rowOff>
    </xdr:to>
    <xdr:sp macro="" textlink="">
      <xdr:nvSpPr>
        <xdr:cNvPr id="231" name="Text Box 23"/>
        <xdr:cNvSpPr txBox="1"/>
      </xdr:nvSpPr>
      <xdr:spPr>
        <a:xfrm>
          <a:off x="22440900" y="3188017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78</xdr:row>
      <xdr:rowOff>0</xdr:rowOff>
    </xdr:from>
    <xdr:to>
      <xdr:col>32</xdr:col>
      <xdr:colOff>85725</xdr:colOff>
      <xdr:row>78</xdr:row>
      <xdr:rowOff>219075</xdr:rowOff>
    </xdr:to>
    <xdr:sp macro="" textlink="">
      <xdr:nvSpPr>
        <xdr:cNvPr id="232" name="Text Box 2"/>
        <xdr:cNvSpPr txBox="1"/>
      </xdr:nvSpPr>
      <xdr:spPr>
        <a:xfrm>
          <a:off x="22440900" y="318801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78</xdr:row>
      <xdr:rowOff>0</xdr:rowOff>
    </xdr:from>
    <xdr:to>
      <xdr:col>32</xdr:col>
      <xdr:colOff>85725</xdr:colOff>
      <xdr:row>78</xdr:row>
      <xdr:rowOff>219075</xdr:rowOff>
    </xdr:to>
    <xdr:sp macro="" textlink="">
      <xdr:nvSpPr>
        <xdr:cNvPr id="233" name="Text Box 3"/>
        <xdr:cNvSpPr txBox="1"/>
      </xdr:nvSpPr>
      <xdr:spPr>
        <a:xfrm>
          <a:off x="22440900" y="318801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78</xdr:row>
      <xdr:rowOff>0</xdr:rowOff>
    </xdr:from>
    <xdr:to>
      <xdr:col>32</xdr:col>
      <xdr:colOff>85725</xdr:colOff>
      <xdr:row>78</xdr:row>
      <xdr:rowOff>219075</xdr:rowOff>
    </xdr:to>
    <xdr:sp macro="" textlink="">
      <xdr:nvSpPr>
        <xdr:cNvPr id="234" name="Text Box 4"/>
        <xdr:cNvSpPr txBox="1"/>
      </xdr:nvSpPr>
      <xdr:spPr>
        <a:xfrm>
          <a:off x="22440900" y="318801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78</xdr:row>
      <xdr:rowOff>0</xdr:rowOff>
    </xdr:from>
    <xdr:to>
      <xdr:col>32</xdr:col>
      <xdr:colOff>85725</xdr:colOff>
      <xdr:row>78</xdr:row>
      <xdr:rowOff>219075</xdr:rowOff>
    </xdr:to>
    <xdr:sp macro="" textlink="">
      <xdr:nvSpPr>
        <xdr:cNvPr id="235" name="Text Box 5"/>
        <xdr:cNvSpPr txBox="1"/>
      </xdr:nvSpPr>
      <xdr:spPr>
        <a:xfrm>
          <a:off x="22440900" y="318801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78</xdr:row>
      <xdr:rowOff>0</xdr:rowOff>
    </xdr:from>
    <xdr:to>
      <xdr:col>32</xdr:col>
      <xdr:colOff>85725</xdr:colOff>
      <xdr:row>78</xdr:row>
      <xdr:rowOff>219075</xdr:rowOff>
    </xdr:to>
    <xdr:sp macro="" textlink="">
      <xdr:nvSpPr>
        <xdr:cNvPr id="236" name="Text Box 6"/>
        <xdr:cNvSpPr txBox="1"/>
      </xdr:nvSpPr>
      <xdr:spPr>
        <a:xfrm>
          <a:off x="22440900" y="318801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78</xdr:row>
      <xdr:rowOff>0</xdr:rowOff>
    </xdr:from>
    <xdr:to>
      <xdr:col>32</xdr:col>
      <xdr:colOff>85725</xdr:colOff>
      <xdr:row>78</xdr:row>
      <xdr:rowOff>219075</xdr:rowOff>
    </xdr:to>
    <xdr:sp macro="" textlink="">
      <xdr:nvSpPr>
        <xdr:cNvPr id="237" name="Text Box 7"/>
        <xdr:cNvSpPr txBox="1"/>
      </xdr:nvSpPr>
      <xdr:spPr>
        <a:xfrm>
          <a:off x="22440900" y="318801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78</xdr:row>
      <xdr:rowOff>0</xdr:rowOff>
    </xdr:from>
    <xdr:to>
      <xdr:col>32</xdr:col>
      <xdr:colOff>85725</xdr:colOff>
      <xdr:row>78</xdr:row>
      <xdr:rowOff>219075</xdr:rowOff>
    </xdr:to>
    <xdr:sp macro="" textlink="">
      <xdr:nvSpPr>
        <xdr:cNvPr id="238" name="Text Box 12"/>
        <xdr:cNvSpPr txBox="1"/>
      </xdr:nvSpPr>
      <xdr:spPr>
        <a:xfrm>
          <a:off x="22440900" y="318801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78</xdr:row>
      <xdr:rowOff>0</xdr:rowOff>
    </xdr:from>
    <xdr:to>
      <xdr:col>32</xdr:col>
      <xdr:colOff>85725</xdr:colOff>
      <xdr:row>78</xdr:row>
      <xdr:rowOff>219075</xdr:rowOff>
    </xdr:to>
    <xdr:sp macro="" textlink="">
      <xdr:nvSpPr>
        <xdr:cNvPr id="239" name="Text Box 13"/>
        <xdr:cNvSpPr txBox="1"/>
      </xdr:nvSpPr>
      <xdr:spPr>
        <a:xfrm>
          <a:off x="22440900" y="318801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78</xdr:row>
      <xdr:rowOff>0</xdr:rowOff>
    </xdr:from>
    <xdr:to>
      <xdr:col>32</xdr:col>
      <xdr:colOff>85725</xdr:colOff>
      <xdr:row>78</xdr:row>
      <xdr:rowOff>219075</xdr:rowOff>
    </xdr:to>
    <xdr:sp macro="" textlink="">
      <xdr:nvSpPr>
        <xdr:cNvPr id="240" name="Text Box 22"/>
        <xdr:cNvSpPr txBox="1"/>
      </xdr:nvSpPr>
      <xdr:spPr>
        <a:xfrm>
          <a:off x="22440900" y="318801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77</xdr:row>
      <xdr:rowOff>0</xdr:rowOff>
    </xdr:from>
    <xdr:to>
      <xdr:col>32</xdr:col>
      <xdr:colOff>67310</xdr:colOff>
      <xdr:row>77</xdr:row>
      <xdr:rowOff>226060</xdr:rowOff>
    </xdr:to>
    <xdr:sp macro="" textlink="">
      <xdr:nvSpPr>
        <xdr:cNvPr id="241" name="Text Box 1"/>
        <xdr:cNvSpPr txBox="1"/>
      </xdr:nvSpPr>
      <xdr:spPr>
        <a:xfrm>
          <a:off x="22440900" y="302609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77</xdr:row>
      <xdr:rowOff>0</xdr:rowOff>
    </xdr:from>
    <xdr:to>
      <xdr:col>32</xdr:col>
      <xdr:colOff>67310</xdr:colOff>
      <xdr:row>77</xdr:row>
      <xdr:rowOff>226060</xdr:rowOff>
    </xdr:to>
    <xdr:sp macro="" textlink="">
      <xdr:nvSpPr>
        <xdr:cNvPr id="242" name="Text Box 2"/>
        <xdr:cNvSpPr txBox="1"/>
      </xdr:nvSpPr>
      <xdr:spPr>
        <a:xfrm>
          <a:off x="22440900" y="302609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77</xdr:row>
      <xdr:rowOff>0</xdr:rowOff>
    </xdr:from>
    <xdr:to>
      <xdr:col>32</xdr:col>
      <xdr:colOff>67310</xdr:colOff>
      <xdr:row>77</xdr:row>
      <xdr:rowOff>226060</xdr:rowOff>
    </xdr:to>
    <xdr:sp macro="" textlink="">
      <xdr:nvSpPr>
        <xdr:cNvPr id="243" name="Text Box 3"/>
        <xdr:cNvSpPr txBox="1"/>
      </xdr:nvSpPr>
      <xdr:spPr>
        <a:xfrm>
          <a:off x="22440900" y="302609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77</xdr:row>
      <xdr:rowOff>0</xdr:rowOff>
    </xdr:from>
    <xdr:to>
      <xdr:col>32</xdr:col>
      <xdr:colOff>67310</xdr:colOff>
      <xdr:row>77</xdr:row>
      <xdr:rowOff>226060</xdr:rowOff>
    </xdr:to>
    <xdr:sp macro="" textlink="">
      <xdr:nvSpPr>
        <xdr:cNvPr id="244" name="Text Box 4"/>
        <xdr:cNvSpPr txBox="1"/>
      </xdr:nvSpPr>
      <xdr:spPr>
        <a:xfrm>
          <a:off x="22440900" y="302609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77</xdr:row>
      <xdr:rowOff>0</xdr:rowOff>
    </xdr:from>
    <xdr:to>
      <xdr:col>32</xdr:col>
      <xdr:colOff>67310</xdr:colOff>
      <xdr:row>77</xdr:row>
      <xdr:rowOff>226060</xdr:rowOff>
    </xdr:to>
    <xdr:sp macro="" textlink="">
      <xdr:nvSpPr>
        <xdr:cNvPr id="245" name="Text Box 5"/>
        <xdr:cNvSpPr txBox="1"/>
      </xdr:nvSpPr>
      <xdr:spPr>
        <a:xfrm>
          <a:off x="22440900" y="302609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77</xdr:row>
      <xdr:rowOff>0</xdr:rowOff>
    </xdr:from>
    <xdr:to>
      <xdr:col>32</xdr:col>
      <xdr:colOff>67310</xdr:colOff>
      <xdr:row>77</xdr:row>
      <xdr:rowOff>226060</xdr:rowOff>
    </xdr:to>
    <xdr:sp macro="" textlink="">
      <xdr:nvSpPr>
        <xdr:cNvPr id="246" name="Text Box 6"/>
        <xdr:cNvSpPr txBox="1"/>
      </xdr:nvSpPr>
      <xdr:spPr>
        <a:xfrm>
          <a:off x="22440900" y="302609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77</xdr:row>
      <xdr:rowOff>0</xdr:rowOff>
    </xdr:from>
    <xdr:to>
      <xdr:col>32</xdr:col>
      <xdr:colOff>67310</xdr:colOff>
      <xdr:row>77</xdr:row>
      <xdr:rowOff>226060</xdr:rowOff>
    </xdr:to>
    <xdr:sp macro="" textlink="">
      <xdr:nvSpPr>
        <xdr:cNvPr id="247" name="Text Box 11"/>
        <xdr:cNvSpPr txBox="1"/>
      </xdr:nvSpPr>
      <xdr:spPr>
        <a:xfrm>
          <a:off x="22440900" y="302609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77</xdr:row>
      <xdr:rowOff>0</xdr:rowOff>
    </xdr:from>
    <xdr:to>
      <xdr:col>32</xdr:col>
      <xdr:colOff>67310</xdr:colOff>
      <xdr:row>77</xdr:row>
      <xdr:rowOff>226060</xdr:rowOff>
    </xdr:to>
    <xdr:sp macro="" textlink="">
      <xdr:nvSpPr>
        <xdr:cNvPr id="248" name="Text Box 12"/>
        <xdr:cNvSpPr txBox="1"/>
      </xdr:nvSpPr>
      <xdr:spPr>
        <a:xfrm>
          <a:off x="22440900" y="302609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77</xdr:row>
      <xdr:rowOff>0</xdr:rowOff>
    </xdr:from>
    <xdr:to>
      <xdr:col>32</xdr:col>
      <xdr:colOff>67310</xdr:colOff>
      <xdr:row>77</xdr:row>
      <xdr:rowOff>226060</xdr:rowOff>
    </xdr:to>
    <xdr:sp macro="" textlink="">
      <xdr:nvSpPr>
        <xdr:cNvPr id="249" name="Text Box 15"/>
        <xdr:cNvSpPr txBox="1"/>
      </xdr:nvSpPr>
      <xdr:spPr>
        <a:xfrm>
          <a:off x="22440900" y="302609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77</xdr:row>
      <xdr:rowOff>0</xdr:rowOff>
    </xdr:from>
    <xdr:to>
      <xdr:col>32</xdr:col>
      <xdr:colOff>67310</xdr:colOff>
      <xdr:row>77</xdr:row>
      <xdr:rowOff>226060</xdr:rowOff>
    </xdr:to>
    <xdr:sp macro="" textlink="">
      <xdr:nvSpPr>
        <xdr:cNvPr id="250" name="Text Box 16"/>
        <xdr:cNvSpPr txBox="1"/>
      </xdr:nvSpPr>
      <xdr:spPr>
        <a:xfrm>
          <a:off x="22440900" y="302609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77</xdr:row>
      <xdr:rowOff>0</xdr:rowOff>
    </xdr:from>
    <xdr:to>
      <xdr:col>32</xdr:col>
      <xdr:colOff>67310</xdr:colOff>
      <xdr:row>77</xdr:row>
      <xdr:rowOff>226060</xdr:rowOff>
    </xdr:to>
    <xdr:sp macro="" textlink="">
      <xdr:nvSpPr>
        <xdr:cNvPr id="251" name="Text Box 22"/>
        <xdr:cNvSpPr txBox="1"/>
      </xdr:nvSpPr>
      <xdr:spPr>
        <a:xfrm>
          <a:off x="22440900" y="302609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77</xdr:row>
      <xdr:rowOff>0</xdr:rowOff>
    </xdr:from>
    <xdr:to>
      <xdr:col>32</xdr:col>
      <xdr:colOff>67310</xdr:colOff>
      <xdr:row>77</xdr:row>
      <xdr:rowOff>226060</xdr:rowOff>
    </xdr:to>
    <xdr:sp macro="" textlink="">
      <xdr:nvSpPr>
        <xdr:cNvPr id="252" name="Text Box 23"/>
        <xdr:cNvSpPr txBox="1"/>
      </xdr:nvSpPr>
      <xdr:spPr>
        <a:xfrm>
          <a:off x="22440900" y="302609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77</xdr:row>
      <xdr:rowOff>0</xdr:rowOff>
    </xdr:from>
    <xdr:to>
      <xdr:col>32</xdr:col>
      <xdr:colOff>85725</xdr:colOff>
      <xdr:row>77</xdr:row>
      <xdr:rowOff>226060</xdr:rowOff>
    </xdr:to>
    <xdr:sp macro="" textlink="">
      <xdr:nvSpPr>
        <xdr:cNvPr id="253" name="Text Box 2"/>
        <xdr:cNvSpPr txBox="1"/>
      </xdr:nvSpPr>
      <xdr:spPr>
        <a:xfrm>
          <a:off x="22440900" y="302609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77</xdr:row>
      <xdr:rowOff>0</xdr:rowOff>
    </xdr:from>
    <xdr:to>
      <xdr:col>32</xdr:col>
      <xdr:colOff>85725</xdr:colOff>
      <xdr:row>77</xdr:row>
      <xdr:rowOff>226060</xdr:rowOff>
    </xdr:to>
    <xdr:sp macro="" textlink="">
      <xdr:nvSpPr>
        <xdr:cNvPr id="254" name="Text Box 3"/>
        <xdr:cNvSpPr txBox="1"/>
      </xdr:nvSpPr>
      <xdr:spPr>
        <a:xfrm>
          <a:off x="22440900" y="302609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77</xdr:row>
      <xdr:rowOff>0</xdr:rowOff>
    </xdr:from>
    <xdr:to>
      <xdr:col>32</xdr:col>
      <xdr:colOff>85725</xdr:colOff>
      <xdr:row>77</xdr:row>
      <xdr:rowOff>226060</xdr:rowOff>
    </xdr:to>
    <xdr:sp macro="" textlink="">
      <xdr:nvSpPr>
        <xdr:cNvPr id="255" name="Text Box 4"/>
        <xdr:cNvSpPr txBox="1"/>
      </xdr:nvSpPr>
      <xdr:spPr>
        <a:xfrm>
          <a:off x="22440900" y="302609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77</xdr:row>
      <xdr:rowOff>0</xdr:rowOff>
    </xdr:from>
    <xdr:to>
      <xdr:col>32</xdr:col>
      <xdr:colOff>85725</xdr:colOff>
      <xdr:row>77</xdr:row>
      <xdr:rowOff>226060</xdr:rowOff>
    </xdr:to>
    <xdr:sp macro="" textlink="">
      <xdr:nvSpPr>
        <xdr:cNvPr id="256" name="Text Box 5"/>
        <xdr:cNvSpPr txBox="1"/>
      </xdr:nvSpPr>
      <xdr:spPr>
        <a:xfrm>
          <a:off x="22440900" y="302609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77</xdr:row>
      <xdr:rowOff>0</xdr:rowOff>
    </xdr:from>
    <xdr:to>
      <xdr:col>32</xdr:col>
      <xdr:colOff>85725</xdr:colOff>
      <xdr:row>77</xdr:row>
      <xdr:rowOff>226060</xdr:rowOff>
    </xdr:to>
    <xdr:sp macro="" textlink="">
      <xdr:nvSpPr>
        <xdr:cNvPr id="257" name="Text Box 6"/>
        <xdr:cNvSpPr txBox="1"/>
      </xdr:nvSpPr>
      <xdr:spPr>
        <a:xfrm>
          <a:off x="22440900" y="302609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77</xdr:row>
      <xdr:rowOff>0</xdr:rowOff>
    </xdr:from>
    <xdr:to>
      <xdr:col>32</xdr:col>
      <xdr:colOff>85725</xdr:colOff>
      <xdr:row>77</xdr:row>
      <xdr:rowOff>226060</xdr:rowOff>
    </xdr:to>
    <xdr:sp macro="" textlink="">
      <xdr:nvSpPr>
        <xdr:cNvPr id="258" name="Text Box 7"/>
        <xdr:cNvSpPr txBox="1"/>
      </xdr:nvSpPr>
      <xdr:spPr>
        <a:xfrm>
          <a:off x="22440900" y="302609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77</xdr:row>
      <xdr:rowOff>0</xdr:rowOff>
    </xdr:from>
    <xdr:to>
      <xdr:col>32</xdr:col>
      <xdr:colOff>85725</xdr:colOff>
      <xdr:row>77</xdr:row>
      <xdr:rowOff>226060</xdr:rowOff>
    </xdr:to>
    <xdr:sp macro="" textlink="">
      <xdr:nvSpPr>
        <xdr:cNvPr id="259" name="Text Box 12"/>
        <xdr:cNvSpPr txBox="1"/>
      </xdr:nvSpPr>
      <xdr:spPr>
        <a:xfrm>
          <a:off x="22440900" y="302609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77</xdr:row>
      <xdr:rowOff>0</xdr:rowOff>
    </xdr:from>
    <xdr:to>
      <xdr:col>32</xdr:col>
      <xdr:colOff>85725</xdr:colOff>
      <xdr:row>77</xdr:row>
      <xdr:rowOff>226060</xdr:rowOff>
    </xdr:to>
    <xdr:sp macro="" textlink="">
      <xdr:nvSpPr>
        <xdr:cNvPr id="260" name="Text Box 13"/>
        <xdr:cNvSpPr txBox="1"/>
      </xdr:nvSpPr>
      <xdr:spPr>
        <a:xfrm>
          <a:off x="22440900" y="302609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77</xdr:row>
      <xdr:rowOff>0</xdr:rowOff>
    </xdr:from>
    <xdr:to>
      <xdr:col>32</xdr:col>
      <xdr:colOff>85725</xdr:colOff>
      <xdr:row>77</xdr:row>
      <xdr:rowOff>226060</xdr:rowOff>
    </xdr:to>
    <xdr:sp macro="" textlink="">
      <xdr:nvSpPr>
        <xdr:cNvPr id="261" name="Text Box 22"/>
        <xdr:cNvSpPr txBox="1"/>
      </xdr:nvSpPr>
      <xdr:spPr>
        <a:xfrm>
          <a:off x="22440900" y="302609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77</xdr:row>
      <xdr:rowOff>0</xdr:rowOff>
    </xdr:from>
    <xdr:to>
      <xdr:col>32</xdr:col>
      <xdr:colOff>67310</xdr:colOff>
      <xdr:row>77</xdr:row>
      <xdr:rowOff>219075</xdr:rowOff>
    </xdr:to>
    <xdr:sp macro="" textlink="">
      <xdr:nvSpPr>
        <xdr:cNvPr id="262" name="Text Box 1"/>
        <xdr:cNvSpPr txBox="1"/>
      </xdr:nvSpPr>
      <xdr:spPr>
        <a:xfrm>
          <a:off x="22440900" y="302609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77</xdr:row>
      <xdr:rowOff>0</xdr:rowOff>
    </xdr:from>
    <xdr:to>
      <xdr:col>32</xdr:col>
      <xdr:colOff>67310</xdr:colOff>
      <xdr:row>77</xdr:row>
      <xdr:rowOff>219075</xdr:rowOff>
    </xdr:to>
    <xdr:sp macro="" textlink="">
      <xdr:nvSpPr>
        <xdr:cNvPr id="263" name="Text Box 2"/>
        <xdr:cNvSpPr txBox="1"/>
      </xdr:nvSpPr>
      <xdr:spPr>
        <a:xfrm>
          <a:off x="22440900" y="302609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77</xdr:row>
      <xdr:rowOff>0</xdr:rowOff>
    </xdr:from>
    <xdr:to>
      <xdr:col>32</xdr:col>
      <xdr:colOff>67310</xdr:colOff>
      <xdr:row>77</xdr:row>
      <xdr:rowOff>219075</xdr:rowOff>
    </xdr:to>
    <xdr:sp macro="" textlink="">
      <xdr:nvSpPr>
        <xdr:cNvPr id="264" name="Text Box 3"/>
        <xdr:cNvSpPr txBox="1"/>
      </xdr:nvSpPr>
      <xdr:spPr>
        <a:xfrm>
          <a:off x="22440900" y="302609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77</xdr:row>
      <xdr:rowOff>0</xdr:rowOff>
    </xdr:from>
    <xdr:to>
      <xdr:col>32</xdr:col>
      <xdr:colOff>67310</xdr:colOff>
      <xdr:row>77</xdr:row>
      <xdr:rowOff>219075</xdr:rowOff>
    </xdr:to>
    <xdr:sp macro="" textlink="">
      <xdr:nvSpPr>
        <xdr:cNvPr id="265" name="Text Box 4"/>
        <xdr:cNvSpPr txBox="1"/>
      </xdr:nvSpPr>
      <xdr:spPr>
        <a:xfrm>
          <a:off x="22440900" y="302609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77</xdr:row>
      <xdr:rowOff>0</xdr:rowOff>
    </xdr:from>
    <xdr:to>
      <xdr:col>32</xdr:col>
      <xdr:colOff>67310</xdr:colOff>
      <xdr:row>77</xdr:row>
      <xdr:rowOff>219075</xdr:rowOff>
    </xdr:to>
    <xdr:sp macro="" textlink="">
      <xdr:nvSpPr>
        <xdr:cNvPr id="266" name="Text Box 5"/>
        <xdr:cNvSpPr txBox="1"/>
      </xdr:nvSpPr>
      <xdr:spPr>
        <a:xfrm>
          <a:off x="22440900" y="302609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77</xdr:row>
      <xdr:rowOff>0</xdr:rowOff>
    </xdr:from>
    <xdr:to>
      <xdr:col>32</xdr:col>
      <xdr:colOff>67310</xdr:colOff>
      <xdr:row>77</xdr:row>
      <xdr:rowOff>219075</xdr:rowOff>
    </xdr:to>
    <xdr:sp macro="" textlink="">
      <xdr:nvSpPr>
        <xdr:cNvPr id="267" name="Text Box 6"/>
        <xdr:cNvSpPr txBox="1"/>
      </xdr:nvSpPr>
      <xdr:spPr>
        <a:xfrm>
          <a:off x="22440900" y="302609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77</xdr:row>
      <xdr:rowOff>0</xdr:rowOff>
    </xdr:from>
    <xdr:to>
      <xdr:col>32</xdr:col>
      <xdr:colOff>67310</xdr:colOff>
      <xdr:row>77</xdr:row>
      <xdr:rowOff>219075</xdr:rowOff>
    </xdr:to>
    <xdr:sp macro="" textlink="">
      <xdr:nvSpPr>
        <xdr:cNvPr id="268" name="Text Box 11"/>
        <xdr:cNvSpPr txBox="1"/>
      </xdr:nvSpPr>
      <xdr:spPr>
        <a:xfrm>
          <a:off x="22440900" y="302609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77</xdr:row>
      <xdr:rowOff>0</xdr:rowOff>
    </xdr:from>
    <xdr:to>
      <xdr:col>32</xdr:col>
      <xdr:colOff>67310</xdr:colOff>
      <xdr:row>77</xdr:row>
      <xdr:rowOff>219075</xdr:rowOff>
    </xdr:to>
    <xdr:sp macro="" textlink="">
      <xdr:nvSpPr>
        <xdr:cNvPr id="269" name="Text Box 12"/>
        <xdr:cNvSpPr txBox="1"/>
      </xdr:nvSpPr>
      <xdr:spPr>
        <a:xfrm>
          <a:off x="22440900" y="302609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77</xdr:row>
      <xdr:rowOff>0</xdr:rowOff>
    </xdr:from>
    <xdr:to>
      <xdr:col>32</xdr:col>
      <xdr:colOff>67310</xdr:colOff>
      <xdr:row>77</xdr:row>
      <xdr:rowOff>219075</xdr:rowOff>
    </xdr:to>
    <xdr:sp macro="" textlink="">
      <xdr:nvSpPr>
        <xdr:cNvPr id="270" name="Text Box 15"/>
        <xdr:cNvSpPr txBox="1"/>
      </xdr:nvSpPr>
      <xdr:spPr>
        <a:xfrm>
          <a:off x="22440900" y="302609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77</xdr:row>
      <xdr:rowOff>0</xdr:rowOff>
    </xdr:from>
    <xdr:to>
      <xdr:col>32</xdr:col>
      <xdr:colOff>67310</xdr:colOff>
      <xdr:row>77</xdr:row>
      <xdr:rowOff>219075</xdr:rowOff>
    </xdr:to>
    <xdr:sp macro="" textlink="">
      <xdr:nvSpPr>
        <xdr:cNvPr id="271" name="Text Box 16"/>
        <xdr:cNvSpPr txBox="1"/>
      </xdr:nvSpPr>
      <xdr:spPr>
        <a:xfrm>
          <a:off x="22440900" y="302609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77</xdr:row>
      <xdr:rowOff>0</xdr:rowOff>
    </xdr:from>
    <xdr:to>
      <xdr:col>32</xdr:col>
      <xdr:colOff>67310</xdr:colOff>
      <xdr:row>77</xdr:row>
      <xdr:rowOff>219075</xdr:rowOff>
    </xdr:to>
    <xdr:sp macro="" textlink="">
      <xdr:nvSpPr>
        <xdr:cNvPr id="272" name="Text Box 22"/>
        <xdr:cNvSpPr txBox="1"/>
      </xdr:nvSpPr>
      <xdr:spPr>
        <a:xfrm>
          <a:off x="22440900" y="302609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77</xdr:row>
      <xdr:rowOff>0</xdr:rowOff>
    </xdr:from>
    <xdr:to>
      <xdr:col>32</xdr:col>
      <xdr:colOff>67310</xdr:colOff>
      <xdr:row>77</xdr:row>
      <xdr:rowOff>219075</xdr:rowOff>
    </xdr:to>
    <xdr:sp macro="" textlink="">
      <xdr:nvSpPr>
        <xdr:cNvPr id="273" name="Text Box 23"/>
        <xdr:cNvSpPr txBox="1"/>
      </xdr:nvSpPr>
      <xdr:spPr>
        <a:xfrm>
          <a:off x="22440900" y="302609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77</xdr:row>
      <xdr:rowOff>0</xdr:rowOff>
    </xdr:from>
    <xdr:to>
      <xdr:col>32</xdr:col>
      <xdr:colOff>85725</xdr:colOff>
      <xdr:row>77</xdr:row>
      <xdr:rowOff>219075</xdr:rowOff>
    </xdr:to>
    <xdr:sp macro="" textlink="">
      <xdr:nvSpPr>
        <xdr:cNvPr id="274" name="Text Box 2"/>
        <xdr:cNvSpPr txBox="1"/>
      </xdr:nvSpPr>
      <xdr:spPr>
        <a:xfrm>
          <a:off x="22440900" y="302609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77</xdr:row>
      <xdr:rowOff>0</xdr:rowOff>
    </xdr:from>
    <xdr:to>
      <xdr:col>32</xdr:col>
      <xdr:colOff>85725</xdr:colOff>
      <xdr:row>77</xdr:row>
      <xdr:rowOff>219075</xdr:rowOff>
    </xdr:to>
    <xdr:sp macro="" textlink="">
      <xdr:nvSpPr>
        <xdr:cNvPr id="275" name="Text Box 3"/>
        <xdr:cNvSpPr txBox="1"/>
      </xdr:nvSpPr>
      <xdr:spPr>
        <a:xfrm>
          <a:off x="22440900" y="302609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77</xdr:row>
      <xdr:rowOff>0</xdr:rowOff>
    </xdr:from>
    <xdr:to>
      <xdr:col>32</xdr:col>
      <xdr:colOff>85725</xdr:colOff>
      <xdr:row>77</xdr:row>
      <xdr:rowOff>219075</xdr:rowOff>
    </xdr:to>
    <xdr:sp macro="" textlink="">
      <xdr:nvSpPr>
        <xdr:cNvPr id="276" name="Text Box 4"/>
        <xdr:cNvSpPr txBox="1"/>
      </xdr:nvSpPr>
      <xdr:spPr>
        <a:xfrm>
          <a:off x="22440900" y="302609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77</xdr:row>
      <xdr:rowOff>0</xdr:rowOff>
    </xdr:from>
    <xdr:to>
      <xdr:col>32</xdr:col>
      <xdr:colOff>85725</xdr:colOff>
      <xdr:row>77</xdr:row>
      <xdr:rowOff>219075</xdr:rowOff>
    </xdr:to>
    <xdr:sp macro="" textlink="">
      <xdr:nvSpPr>
        <xdr:cNvPr id="277" name="Text Box 5"/>
        <xdr:cNvSpPr txBox="1"/>
      </xdr:nvSpPr>
      <xdr:spPr>
        <a:xfrm>
          <a:off x="22440900" y="302609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77</xdr:row>
      <xdr:rowOff>0</xdr:rowOff>
    </xdr:from>
    <xdr:to>
      <xdr:col>32</xdr:col>
      <xdr:colOff>85725</xdr:colOff>
      <xdr:row>77</xdr:row>
      <xdr:rowOff>219075</xdr:rowOff>
    </xdr:to>
    <xdr:sp macro="" textlink="">
      <xdr:nvSpPr>
        <xdr:cNvPr id="278" name="Text Box 6"/>
        <xdr:cNvSpPr txBox="1"/>
      </xdr:nvSpPr>
      <xdr:spPr>
        <a:xfrm>
          <a:off x="22440900" y="302609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77</xdr:row>
      <xdr:rowOff>0</xdr:rowOff>
    </xdr:from>
    <xdr:to>
      <xdr:col>32</xdr:col>
      <xdr:colOff>85725</xdr:colOff>
      <xdr:row>77</xdr:row>
      <xdr:rowOff>219075</xdr:rowOff>
    </xdr:to>
    <xdr:sp macro="" textlink="">
      <xdr:nvSpPr>
        <xdr:cNvPr id="279" name="Text Box 7"/>
        <xdr:cNvSpPr txBox="1"/>
      </xdr:nvSpPr>
      <xdr:spPr>
        <a:xfrm>
          <a:off x="22440900" y="302609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77</xdr:row>
      <xdr:rowOff>0</xdr:rowOff>
    </xdr:from>
    <xdr:to>
      <xdr:col>32</xdr:col>
      <xdr:colOff>85725</xdr:colOff>
      <xdr:row>77</xdr:row>
      <xdr:rowOff>219075</xdr:rowOff>
    </xdr:to>
    <xdr:sp macro="" textlink="">
      <xdr:nvSpPr>
        <xdr:cNvPr id="280" name="Text Box 12"/>
        <xdr:cNvSpPr txBox="1"/>
      </xdr:nvSpPr>
      <xdr:spPr>
        <a:xfrm>
          <a:off x="22440900" y="302609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77</xdr:row>
      <xdr:rowOff>0</xdr:rowOff>
    </xdr:from>
    <xdr:to>
      <xdr:col>32</xdr:col>
      <xdr:colOff>85725</xdr:colOff>
      <xdr:row>77</xdr:row>
      <xdr:rowOff>219075</xdr:rowOff>
    </xdr:to>
    <xdr:sp macro="" textlink="">
      <xdr:nvSpPr>
        <xdr:cNvPr id="281" name="Text Box 13"/>
        <xdr:cNvSpPr txBox="1"/>
      </xdr:nvSpPr>
      <xdr:spPr>
        <a:xfrm>
          <a:off x="22440900" y="302609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77</xdr:row>
      <xdr:rowOff>0</xdr:rowOff>
    </xdr:from>
    <xdr:to>
      <xdr:col>32</xdr:col>
      <xdr:colOff>85725</xdr:colOff>
      <xdr:row>77</xdr:row>
      <xdr:rowOff>219075</xdr:rowOff>
    </xdr:to>
    <xdr:sp macro="" textlink="">
      <xdr:nvSpPr>
        <xdr:cNvPr id="282" name="Text Box 22"/>
        <xdr:cNvSpPr txBox="1"/>
      </xdr:nvSpPr>
      <xdr:spPr>
        <a:xfrm>
          <a:off x="22440900" y="302609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219710</xdr:rowOff>
    </xdr:to>
    <xdr:sp macro="" textlink="">
      <xdr:nvSpPr>
        <xdr:cNvPr id="283" name="Text Box 1"/>
        <xdr:cNvSpPr txBox="1"/>
      </xdr:nvSpPr>
      <xdr:spPr>
        <a:xfrm>
          <a:off x="22440900" y="253841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219710</xdr:rowOff>
    </xdr:to>
    <xdr:sp macro="" textlink="">
      <xdr:nvSpPr>
        <xdr:cNvPr id="284" name="Text Box 2"/>
        <xdr:cNvSpPr txBox="1"/>
      </xdr:nvSpPr>
      <xdr:spPr>
        <a:xfrm>
          <a:off x="22440900" y="253841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219710</xdr:rowOff>
    </xdr:to>
    <xdr:sp macro="" textlink="">
      <xdr:nvSpPr>
        <xdr:cNvPr id="285" name="Text Box 3"/>
        <xdr:cNvSpPr txBox="1"/>
      </xdr:nvSpPr>
      <xdr:spPr>
        <a:xfrm>
          <a:off x="22440900" y="253841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219710</xdr:rowOff>
    </xdr:to>
    <xdr:sp macro="" textlink="">
      <xdr:nvSpPr>
        <xdr:cNvPr id="286" name="Text Box 4"/>
        <xdr:cNvSpPr txBox="1"/>
      </xdr:nvSpPr>
      <xdr:spPr>
        <a:xfrm>
          <a:off x="22440900" y="253841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219710</xdr:rowOff>
    </xdr:to>
    <xdr:sp macro="" textlink="">
      <xdr:nvSpPr>
        <xdr:cNvPr id="287" name="Text Box 5"/>
        <xdr:cNvSpPr txBox="1"/>
      </xdr:nvSpPr>
      <xdr:spPr>
        <a:xfrm>
          <a:off x="22440900" y="253841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219710</xdr:rowOff>
    </xdr:to>
    <xdr:sp macro="" textlink="">
      <xdr:nvSpPr>
        <xdr:cNvPr id="288" name="Text Box 6"/>
        <xdr:cNvSpPr txBox="1"/>
      </xdr:nvSpPr>
      <xdr:spPr>
        <a:xfrm>
          <a:off x="22440900" y="253841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219710</xdr:rowOff>
    </xdr:to>
    <xdr:sp macro="" textlink="">
      <xdr:nvSpPr>
        <xdr:cNvPr id="289" name="Text Box 11"/>
        <xdr:cNvSpPr txBox="1"/>
      </xdr:nvSpPr>
      <xdr:spPr>
        <a:xfrm>
          <a:off x="22440900" y="253841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219710</xdr:rowOff>
    </xdr:to>
    <xdr:sp macro="" textlink="">
      <xdr:nvSpPr>
        <xdr:cNvPr id="290" name="Text Box 12"/>
        <xdr:cNvSpPr txBox="1"/>
      </xdr:nvSpPr>
      <xdr:spPr>
        <a:xfrm>
          <a:off x="22440900" y="253841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219710</xdr:rowOff>
    </xdr:to>
    <xdr:sp macro="" textlink="">
      <xdr:nvSpPr>
        <xdr:cNvPr id="291" name="Text Box 15"/>
        <xdr:cNvSpPr txBox="1"/>
      </xdr:nvSpPr>
      <xdr:spPr>
        <a:xfrm>
          <a:off x="22440900" y="253841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219710</xdr:rowOff>
    </xdr:to>
    <xdr:sp macro="" textlink="">
      <xdr:nvSpPr>
        <xdr:cNvPr id="292" name="Text Box 16"/>
        <xdr:cNvSpPr txBox="1"/>
      </xdr:nvSpPr>
      <xdr:spPr>
        <a:xfrm>
          <a:off x="22440900" y="253841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219710</xdr:rowOff>
    </xdr:to>
    <xdr:sp macro="" textlink="">
      <xdr:nvSpPr>
        <xdr:cNvPr id="293" name="Text Box 22"/>
        <xdr:cNvSpPr txBox="1"/>
      </xdr:nvSpPr>
      <xdr:spPr>
        <a:xfrm>
          <a:off x="22440900" y="253841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219710</xdr:rowOff>
    </xdr:to>
    <xdr:sp macro="" textlink="">
      <xdr:nvSpPr>
        <xdr:cNvPr id="294" name="Text Box 23"/>
        <xdr:cNvSpPr txBox="1"/>
      </xdr:nvSpPr>
      <xdr:spPr>
        <a:xfrm>
          <a:off x="22440900" y="253841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219710</xdr:rowOff>
    </xdr:to>
    <xdr:sp macro="" textlink="">
      <xdr:nvSpPr>
        <xdr:cNvPr id="295" name="Text Box 2"/>
        <xdr:cNvSpPr txBox="1"/>
      </xdr:nvSpPr>
      <xdr:spPr>
        <a:xfrm>
          <a:off x="22440900" y="253841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219710</xdr:rowOff>
    </xdr:to>
    <xdr:sp macro="" textlink="">
      <xdr:nvSpPr>
        <xdr:cNvPr id="296" name="Text Box 3"/>
        <xdr:cNvSpPr txBox="1"/>
      </xdr:nvSpPr>
      <xdr:spPr>
        <a:xfrm>
          <a:off x="22440900" y="253841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219710</xdr:rowOff>
    </xdr:to>
    <xdr:sp macro="" textlink="">
      <xdr:nvSpPr>
        <xdr:cNvPr id="297" name="Text Box 4"/>
        <xdr:cNvSpPr txBox="1"/>
      </xdr:nvSpPr>
      <xdr:spPr>
        <a:xfrm>
          <a:off x="22440900" y="253841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219710</xdr:rowOff>
    </xdr:to>
    <xdr:sp macro="" textlink="">
      <xdr:nvSpPr>
        <xdr:cNvPr id="298" name="Text Box 5"/>
        <xdr:cNvSpPr txBox="1"/>
      </xdr:nvSpPr>
      <xdr:spPr>
        <a:xfrm>
          <a:off x="22440900" y="253841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219710</xdr:rowOff>
    </xdr:to>
    <xdr:sp macro="" textlink="">
      <xdr:nvSpPr>
        <xdr:cNvPr id="299" name="Text Box 6"/>
        <xdr:cNvSpPr txBox="1"/>
      </xdr:nvSpPr>
      <xdr:spPr>
        <a:xfrm>
          <a:off x="22440900" y="253841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219710</xdr:rowOff>
    </xdr:to>
    <xdr:sp macro="" textlink="">
      <xdr:nvSpPr>
        <xdr:cNvPr id="300" name="Text Box 7"/>
        <xdr:cNvSpPr txBox="1"/>
      </xdr:nvSpPr>
      <xdr:spPr>
        <a:xfrm>
          <a:off x="22440900" y="253841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219710</xdr:rowOff>
    </xdr:to>
    <xdr:sp macro="" textlink="">
      <xdr:nvSpPr>
        <xdr:cNvPr id="301" name="Text Box 12"/>
        <xdr:cNvSpPr txBox="1"/>
      </xdr:nvSpPr>
      <xdr:spPr>
        <a:xfrm>
          <a:off x="22440900" y="253841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219710</xdr:rowOff>
    </xdr:to>
    <xdr:sp macro="" textlink="">
      <xdr:nvSpPr>
        <xdr:cNvPr id="302" name="Text Box 13"/>
        <xdr:cNvSpPr txBox="1"/>
      </xdr:nvSpPr>
      <xdr:spPr>
        <a:xfrm>
          <a:off x="22440900" y="253841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219710</xdr:rowOff>
    </xdr:to>
    <xdr:sp macro="" textlink="">
      <xdr:nvSpPr>
        <xdr:cNvPr id="303" name="Text Box 22"/>
        <xdr:cNvSpPr txBox="1"/>
      </xdr:nvSpPr>
      <xdr:spPr>
        <a:xfrm>
          <a:off x="22440900" y="253841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304" name="Text Box 1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305" name="Text Box 2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306" name="Text Box 3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307" name="Text Box 4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308" name="Text Box 5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309" name="Text Box 6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310" name="Text Box 11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311" name="Text Box 12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312" name="Text Box 15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313" name="Text Box 16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314" name="Text Box 22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315" name="Text Box 23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316" name="Text Box 2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317" name="Text Box 3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318" name="Text Box 4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319" name="Text Box 5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320" name="Text Box 6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321" name="Text Box 7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322" name="Text Box 12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323" name="Text Box 13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324" name="Text Box 22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325" name="Text Box 1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326" name="Text Box 2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327" name="Text Box 3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328" name="Text Box 4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329" name="Text Box 5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330" name="Text Box 6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331" name="Text Box 11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332" name="Text Box 12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333" name="Text Box 15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334" name="Text Box 16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335" name="Text Box 22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336" name="Text Box 23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337" name="Text Box 2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338" name="Text Box 3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339" name="Text Box 4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340" name="Text Box 5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341" name="Text Box 6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342" name="Text Box 7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343" name="Text Box 12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344" name="Text Box 13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345" name="Text Box 22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346" name="Text Box 1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347" name="Text Box 2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348" name="Text Box 3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349" name="Text Box 4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350" name="Text Box 5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351" name="Text Box 6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352" name="Text Box 11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353" name="Text Box 12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354" name="Text Box 15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355" name="Text Box 16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356" name="Text Box 22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357" name="Text Box 23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358" name="Text Box 2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359" name="Text Box 3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360" name="Text Box 4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361" name="Text Box 5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362" name="Text Box 6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363" name="Text Box 7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364" name="Text Box 12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365" name="Text Box 13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366" name="Text Box 22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367" name="Text Box 1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368" name="Text Box 2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369" name="Text Box 3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370" name="Text Box 4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371" name="Text Box 5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372" name="Text Box 6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373" name="Text Box 11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374" name="Text Box 12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375" name="Text Box 15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376" name="Text Box 16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377" name="Text Box 22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378" name="Text Box 23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379" name="Text Box 2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380" name="Text Box 3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381" name="Text Box 4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382" name="Text Box 5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383" name="Text Box 6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384" name="Text Box 7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385" name="Text Box 12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386" name="Text Box 13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387" name="Text Box 22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388" name="Text Box 1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389" name="Text Box 2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390" name="Text Box 3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391" name="Text Box 4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392" name="Text Box 5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393" name="Text Box 6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394" name="Text Box 11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395" name="Text Box 12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396" name="Text Box 15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397" name="Text Box 16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398" name="Text Box 22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399" name="Text Box 23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400" name="Text Box 2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401" name="Text Box 3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402" name="Text Box 4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403" name="Text Box 5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404" name="Text Box 6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405" name="Text Box 7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406" name="Text Box 12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407" name="Text Box 13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408" name="Text Box 22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409" name="Text Box 1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410" name="Text Box 2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411" name="Text Box 3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412" name="Text Box 4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413" name="Text Box 5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414" name="Text Box 6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415" name="Text Box 11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416" name="Text Box 12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417" name="Text Box 15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418" name="Text Box 16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419" name="Text Box 22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420" name="Text Box 23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421" name="Text Box 2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422" name="Text Box 3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423" name="Text Box 4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424" name="Text Box 5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425" name="Text Box 6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426" name="Text Box 7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427" name="Text Box 12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428" name="Text Box 13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429" name="Text Box 22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224790</xdr:rowOff>
    </xdr:to>
    <xdr:sp macro="" textlink="">
      <xdr:nvSpPr>
        <xdr:cNvPr id="430" name="Text Box 1"/>
        <xdr:cNvSpPr txBox="1"/>
      </xdr:nvSpPr>
      <xdr:spPr>
        <a:xfrm>
          <a:off x="22440900" y="288131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224790</xdr:rowOff>
    </xdr:to>
    <xdr:sp macro="" textlink="">
      <xdr:nvSpPr>
        <xdr:cNvPr id="431" name="Text Box 2"/>
        <xdr:cNvSpPr txBox="1"/>
      </xdr:nvSpPr>
      <xdr:spPr>
        <a:xfrm>
          <a:off x="22440900" y="288131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224790</xdr:rowOff>
    </xdr:to>
    <xdr:sp macro="" textlink="">
      <xdr:nvSpPr>
        <xdr:cNvPr id="432" name="Text Box 3"/>
        <xdr:cNvSpPr txBox="1"/>
      </xdr:nvSpPr>
      <xdr:spPr>
        <a:xfrm>
          <a:off x="22440900" y="288131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224790</xdr:rowOff>
    </xdr:to>
    <xdr:sp macro="" textlink="">
      <xdr:nvSpPr>
        <xdr:cNvPr id="433" name="Text Box 4"/>
        <xdr:cNvSpPr txBox="1"/>
      </xdr:nvSpPr>
      <xdr:spPr>
        <a:xfrm>
          <a:off x="22440900" y="288131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224790</xdr:rowOff>
    </xdr:to>
    <xdr:sp macro="" textlink="">
      <xdr:nvSpPr>
        <xdr:cNvPr id="434" name="Text Box 5"/>
        <xdr:cNvSpPr txBox="1"/>
      </xdr:nvSpPr>
      <xdr:spPr>
        <a:xfrm>
          <a:off x="22440900" y="288131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224790</xdr:rowOff>
    </xdr:to>
    <xdr:sp macro="" textlink="">
      <xdr:nvSpPr>
        <xdr:cNvPr id="435" name="Text Box 6"/>
        <xdr:cNvSpPr txBox="1"/>
      </xdr:nvSpPr>
      <xdr:spPr>
        <a:xfrm>
          <a:off x="22440900" y="288131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224790</xdr:rowOff>
    </xdr:to>
    <xdr:sp macro="" textlink="">
      <xdr:nvSpPr>
        <xdr:cNvPr id="436" name="Text Box 11"/>
        <xdr:cNvSpPr txBox="1"/>
      </xdr:nvSpPr>
      <xdr:spPr>
        <a:xfrm>
          <a:off x="22440900" y="288131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224790</xdr:rowOff>
    </xdr:to>
    <xdr:sp macro="" textlink="">
      <xdr:nvSpPr>
        <xdr:cNvPr id="437" name="Text Box 12"/>
        <xdr:cNvSpPr txBox="1"/>
      </xdr:nvSpPr>
      <xdr:spPr>
        <a:xfrm>
          <a:off x="22440900" y="288131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224790</xdr:rowOff>
    </xdr:to>
    <xdr:sp macro="" textlink="">
      <xdr:nvSpPr>
        <xdr:cNvPr id="438" name="Text Box 15"/>
        <xdr:cNvSpPr txBox="1"/>
      </xdr:nvSpPr>
      <xdr:spPr>
        <a:xfrm>
          <a:off x="22440900" y="288131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224790</xdr:rowOff>
    </xdr:to>
    <xdr:sp macro="" textlink="">
      <xdr:nvSpPr>
        <xdr:cNvPr id="439" name="Text Box 16"/>
        <xdr:cNvSpPr txBox="1"/>
      </xdr:nvSpPr>
      <xdr:spPr>
        <a:xfrm>
          <a:off x="22440900" y="288131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224790</xdr:rowOff>
    </xdr:to>
    <xdr:sp macro="" textlink="">
      <xdr:nvSpPr>
        <xdr:cNvPr id="440" name="Text Box 22"/>
        <xdr:cNvSpPr txBox="1"/>
      </xdr:nvSpPr>
      <xdr:spPr>
        <a:xfrm>
          <a:off x="22440900" y="288131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224790</xdr:rowOff>
    </xdr:to>
    <xdr:sp macro="" textlink="">
      <xdr:nvSpPr>
        <xdr:cNvPr id="441" name="Text Box 23"/>
        <xdr:cNvSpPr txBox="1"/>
      </xdr:nvSpPr>
      <xdr:spPr>
        <a:xfrm>
          <a:off x="22440900" y="288131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224790</xdr:rowOff>
    </xdr:to>
    <xdr:sp macro="" textlink="">
      <xdr:nvSpPr>
        <xdr:cNvPr id="442" name="Text Box 2"/>
        <xdr:cNvSpPr txBox="1"/>
      </xdr:nvSpPr>
      <xdr:spPr>
        <a:xfrm>
          <a:off x="22440900" y="288131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224790</xdr:rowOff>
    </xdr:to>
    <xdr:sp macro="" textlink="">
      <xdr:nvSpPr>
        <xdr:cNvPr id="443" name="Text Box 3"/>
        <xdr:cNvSpPr txBox="1"/>
      </xdr:nvSpPr>
      <xdr:spPr>
        <a:xfrm>
          <a:off x="22440900" y="288131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224790</xdr:rowOff>
    </xdr:to>
    <xdr:sp macro="" textlink="">
      <xdr:nvSpPr>
        <xdr:cNvPr id="444" name="Text Box 4"/>
        <xdr:cNvSpPr txBox="1"/>
      </xdr:nvSpPr>
      <xdr:spPr>
        <a:xfrm>
          <a:off x="22440900" y="288131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224790</xdr:rowOff>
    </xdr:to>
    <xdr:sp macro="" textlink="">
      <xdr:nvSpPr>
        <xdr:cNvPr id="445" name="Text Box 5"/>
        <xdr:cNvSpPr txBox="1"/>
      </xdr:nvSpPr>
      <xdr:spPr>
        <a:xfrm>
          <a:off x="22440900" y="288131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224790</xdr:rowOff>
    </xdr:to>
    <xdr:sp macro="" textlink="">
      <xdr:nvSpPr>
        <xdr:cNvPr id="446" name="Text Box 6"/>
        <xdr:cNvSpPr txBox="1"/>
      </xdr:nvSpPr>
      <xdr:spPr>
        <a:xfrm>
          <a:off x="22440900" y="288131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224790</xdr:rowOff>
    </xdr:to>
    <xdr:sp macro="" textlink="">
      <xdr:nvSpPr>
        <xdr:cNvPr id="447" name="Text Box 7"/>
        <xdr:cNvSpPr txBox="1"/>
      </xdr:nvSpPr>
      <xdr:spPr>
        <a:xfrm>
          <a:off x="22440900" y="288131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224790</xdr:rowOff>
    </xdr:to>
    <xdr:sp macro="" textlink="">
      <xdr:nvSpPr>
        <xdr:cNvPr id="448" name="Text Box 12"/>
        <xdr:cNvSpPr txBox="1"/>
      </xdr:nvSpPr>
      <xdr:spPr>
        <a:xfrm>
          <a:off x="22440900" y="288131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224790</xdr:rowOff>
    </xdr:to>
    <xdr:sp macro="" textlink="">
      <xdr:nvSpPr>
        <xdr:cNvPr id="449" name="Text Box 13"/>
        <xdr:cNvSpPr txBox="1"/>
      </xdr:nvSpPr>
      <xdr:spPr>
        <a:xfrm>
          <a:off x="22440900" y="288131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224790</xdr:rowOff>
    </xdr:to>
    <xdr:sp macro="" textlink="">
      <xdr:nvSpPr>
        <xdr:cNvPr id="450" name="Text Box 22"/>
        <xdr:cNvSpPr txBox="1"/>
      </xdr:nvSpPr>
      <xdr:spPr>
        <a:xfrm>
          <a:off x="22440900" y="288131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451" name="Text Box 1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452" name="Text Box 2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453" name="Text Box 3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454" name="Text Box 4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455" name="Text Box 5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456" name="Text Box 6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457" name="Text Box 11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458" name="Text Box 12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459" name="Text Box 15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460" name="Text Box 16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461" name="Text Box 22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462" name="Text Box 23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463" name="Text Box 2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464" name="Text Box 3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465" name="Text Box 4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466" name="Text Box 5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467" name="Text Box 6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468" name="Text Box 7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469" name="Text Box 12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470" name="Text Box 13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471" name="Text Box 22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220980</xdr:rowOff>
    </xdr:to>
    <xdr:sp macro="" textlink="">
      <xdr:nvSpPr>
        <xdr:cNvPr id="472" name="Text Box 1"/>
        <xdr:cNvSpPr txBox="1"/>
      </xdr:nvSpPr>
      <xdr:spPr>
        <a:xfrm>
          <a:off x="22440900" y="288131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220980</xdr:rowOff>
    </xdr:to>
    <xdr:sp macro="" textlink="">
      <xdr:nvSpPr>
        <xdr:cNvPr id="473" name="Text Box 2"/>
        <xdr:cNvSpPr txBox="1"/>
      </xdr:nvSpPr>
      <xdr:spPr>
        <a:xfrm>
          <a:off x="22440900" y="288131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220980</xdr:rowOff>
    </xdr:to>
    <xdr:sp macro="" textlink="">
      <xdr:nvSpPr>
        <xdr:cNvPr id="474" name="Text Box 3"/>
        <xdr:cNvSpPr txBox="1"/>
      </xdr:nvSpPr>
      <xdr:spPr>
        <a:xfrm>
          <a:off x="22440900" y="288131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220980</xdr:rowOff>
    </xdr:to>
    <xdr:sp macro="" textlink="">
      <xdr:nvSpPr>
        <xdr:cNvPr id="475" name="Text Box 4"/>
        <xdr:cNvSpPr txBox="1"/>
      </xdr:nvSpPr>
      <xdr:spPr>
        <a:xfrm>
          <a:off x="22440900" y="288131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220980</xdr:rowOff>
    </xdr:to>
    <xdr:sp macro="" textlink="">
      <xdr:nvSpPr>
        <xdr:cNvPr id="476" name="Text Box 5"/>
        <xdr:cNvSpPr txBox="1"/>
      </xdr:nvSpPr>
      <xdr:spPr>
        <a:xfrm>
          <a:off x="22440900" y="288131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220980</xdr:rowOff>
    </xdr:to>
    <xdr:sp macro="" textlink="">
      <xdr:nvSpPr>
        <xdr:cNvPr id="477" name="Text Box 6"/>
        <xdr:cNvSpPr txBox="1"/>
      </xdr:nvSpPr>
      <xdr:spPr>
        <a:xfrm>
          <a:off x="22440900" y="288131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220980</xdr:rowOff>
    </xdr:to>
    <xdr:sp macro="" textlink="">
      <xdr:nvSpPr>
        <xdr:cNvPr id="478" name="Text Box 11"/>
        <xdr:cNvSpPr txBox="1"/>
      </xdr:nvSpPr>
      <xdr:spPr>
        <a:xfrm>
          <a:off x="22440900" y="288131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220980</xdr:rowOff>
    </xdr:to>
    <xdr:sp macro="" textlink="">
      <xdr:nvSpPr>
        <xdr:cNvPr id="479" name="Text Box 12"/>
        <xdr:cNvSpPr txBox="1"/>
      </xdr:nvSpPr>
      <xdr:spPr>
        <a:xfrm>
          <a:off x="22440900" y="288131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220980</xdr:rowOff>
    </xdr:to>
    <xdr:sp macro="" textlink="">
      <xdr:nvSpPr>
        <xdr:cNvPr id="480" name="Text Box 15"/>
        <xdr:cNvSpPr txBox="1"/>
      </xdr:nvSpPr>
      <xdr:spPr>
        <a:xfrm>
          <a:off x="22440900" y="288131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220980</xdr:rowOff>
    </xdr:to>
    <xdr:sp macro="" textlink="">
      <xdr:nvSpPr>
        <xdr:cNvPr id="481" name="Text Box 16"/>
        <xdr:cNvSpPr txBox="1"/>
      </xdr:nvSpPr>
      <xdr:spPr>
        <a:xfrm>
          <a:off x="22440900" y="288131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220980</xdr:rowOff>
    </xdr:to>
    <xdr:sp macro="" textlink="">
      <xdr:nvSpPr>
        <xdr:cNvPr id="482" name="Text Box 22"/>
        <xdr:cNvSpPr txBox="1"/>
      </xdr:nvSpPr>
      <xdr:spPr>
        <a:xfrm>
          <a:off x="22440900" y="288131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220980</xdr:rowOff>
    </xdr:to>
    <xdr:sp macro="" textlink="">
      <xdr:nvSpPr>
        <xdr:cNvPr id="483" name="Text Box 23"/>
        <xdr:cNvSpPr txBox="1"/>
      </xdr:nvSpPr>
      <xdr:spPr>
        <a:xfrm>
          <a:off x="22440900" y="288131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220980</xdr:rowOff>
    </xdr:to>
    <xdr:sp macro="" textlink="">
      <xdr:nvSpPr>
        <xdr:cNvPr id="484" name="Text Box 2"/>
        <xdr:cNvSpPr txBox="1"/>
      </xdr:nvSpPr>
      <xdr:spPr>
        <a:xfrm>
          <a:off x="22440900" y="288131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220980</xdr:rowOff>
    </xdr:to>
    <xdr:sp macro="" textlink="">
      <xdr:nvSpPr>
        <xdr:cNvPr id="485" name="Text Box 3"/>
        <xdr:cNvSpPr txBox="1"/>
      </xdr:nvSpPr>
      <xdr:spPr>
        <a:xfrm>
          <a:off x="22440900" y="288131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220980</xdr:rowOff>
    </xdr:to>
    <xdr:sp macro="" textlink="">
      <xdr:nvSpPr>
        <xdr:cNvPr id="486" name="Text Box 4"/>
        <xdr:cNvSpPr txBox="1"/>
      </xdr:nvSpPr>
      <xdr:spPr>
        <a:xfrm>
          <a:off x="22440900" y="288131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220980</xdr:rowOff>
    </xdr:to>
    <xdr:sp macro="" textlink="">
      <xdr:nvSpPr>
        <xdr:cNvPr id="487" name="Text Box 5"/>
        <xdr:cNvSpPr txBox="1"/>
      </xdr:nvSpPr>
      <xdr:spPr>
        <a:xfrm>
          <a:off x="22440900" y="288131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220980</xdr:rowOff>
    </xdr:to>
    <xdr:sp macro="" textlink="">
      <xdr:nvSpPr>
        <xdr:cNvPr id="488" name="Text Box 6"/>
        <xdr:cNvSpPr txBox="1"/>
      </xdr:nvSpPr>
      <xdr:spPr>
        <a:xfrm>
          <a:off x="22440900" y="288131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220980</xdr:rowOff>
    </xdr:to>
    <xdr:sp macro="" textlink="">
      <xdr:nvSpPr>
        <xdr:cNvPr id="489" name="Text Box 7"/>
        <xdr:cNvSpPr txBox="1"/>
      </xdr:nvSpPr>
      <xdr:spPr>
        <a:xfrm>
          <a:off x="22440900" y="288131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220980</xdr:rowOff>
    </xdr:to>
    <xdr:sp macro="" textlink="">
      <xdr:nvSpPr>
        <xdr:cNvPr id="490" name="Text Box 12"/>
        <xdr:cNvSpPr txBox="1"/>
      </xdr:nvSpPr>
      <xdr:spPr>
        <a:xfrm>
          <a:off x="22440900" y="288131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220980</xdr:rowOff>
    </xdr:to>
    <xdr:sp macro="" textlink="">
      <xdr:nvSpPr>
        <xdr:cNvPr id="491" name="Text Box 13"/>
        <xdr:cNvSpPr txBox="1"/>
      </xdr:nvSpPr>
      <xdr:spPr>
        <a:xfrm>
          <a:off x="22440900" y="288131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220980</xdr:rowOff>
    </xdr:to>
    <xdr:sp macro="" textlink="">
      <xdr:nvSpPr>
        <xdr:cNvPr id="492" name="Text Box 22"/>
        <xdr:cNvSpPr txBox="1"/>
      </xdr:nvSpPr>
      <xdr:spPr>
        <a:xfrm>
          <a:off x="22440900" y="288131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493" name="Text Box 1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494" name="Text Box 2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495" name="Text Box 3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496" name="Text Box 4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497" name="Text Box 5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498" name="Text Box 6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499" name="Text Box 11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500" name="Text Box 12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501" name="Text Box 15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502" name="Text Box 16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503" name="Text Box 22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504" name="Text Box 23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505" name="Text Box 2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506" name="Text Box 3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507" name="Text Box 4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508" name="Text Box 5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509" name="Text Box 6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510" name="Text Box 7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511" name="Text Box 12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512" name="Text Box 13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513" name="Text Box 22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514" name="Text Box 1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515" name="Text Box 2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516" name="Text Box 3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517" name="Text Box 4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518" name="Text Box 5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519" name="Text Box 6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520" name="Text Box 11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521" name="Text Box 12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522" name="Text Box 15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523" name="Text Box 16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524" name="Text Box 22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525" name="Text Box 23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526" name="Text Box 2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527" name="Text Box 3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528" name="Text Box 4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529" name="Text Box 5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530" name="Text Box 6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531" name="Text Box 7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532" name="Text Box 12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533" name="Text Box 13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534" name="Text Box 22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535" name="Text Box 1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536" name="Text Box 2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537" name="Text Box 3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538" name="Text Box 4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539" name="Text Box 5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540" name="Text Box 6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541" name="Text Box 11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542" name="Text Box 12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543" name="Text Box 15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544" name="Text Box 16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545" name="Text Box 22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546" name="Text Box 23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547" name="Text Box 2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548" name="Text Box 3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549" name="Text Box 4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550" name="Text Box 5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551" name="Text Box 6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552" name="Text Box 7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553" name="Text Box 12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554" name="Text Box 13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555" name="Text Box 22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556" name="Text Box 1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557" name="Text Box 2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558" name="Text Box 3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559" name="Text Box 4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560" name="Text Box 5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561" name="Text Box 6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562" name="Text Box 11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563" name="Text Box 12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564" name="Text Box 15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565" name="Text Box 16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566" name="Text Box 22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567" name="Text Box 23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568" name="Text Box 2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569" name="Text Box 3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570" name="Text Box 4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571" name="Text Box 5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572" name="Text Box 6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573" name="Text Box 7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574" name="Text Box 12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575" name="Text Box 13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576" name="Text Box 22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577" name="Text Box 1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578" name="Text Box 2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579" name="Text Box 3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580" name="Text Box 4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581" name="Text Box 5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582" name="Text Box 6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583" name="Text Box 11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584" name="Text Box 12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585" name="Text Box 15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586" name="Text Box 16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587" name="Text Box 22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588" name="Text Box 23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589" name="Text Box 2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590" name="Text Box 3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591" name="Text Box 4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592" name="Text Box 5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593" name="Text Box 6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594" name="Text Box 7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595" name="Text Box 12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596" name="Text Box 13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597" name="Text Box 22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598" name="Text Box 1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599" name="Text Box 2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600" name="Text Box 3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601" name="Text Box 4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602" name="Text Box 5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603" name="Text Box 6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604" name="Text Box 11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605" name="Text Box 12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606" name="Text Box 15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607" name="Text Box 16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608" name="Text Box 22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609" name="Text Box 23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610" name="Text Box 2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611" name="Text Box 3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612" name="Text Box 4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613" name="Text Box 5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614" name="Text Box 6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615" name="Text Box 7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616" name="Text Box 12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617" name="Text Box 13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618" name="Text Box 22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619" name="Text Box 1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620" name="Text Box 2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621" name="Text Box 3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622" name="Text Box 4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623" name="Text Box 5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624" name="Text Box 6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625" name="Text Box 11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626" name="Text Box 12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627" name="Text Box 15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628" name="Text Box 16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629" name="Text Box 22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630" name="Text Box 23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631" name="Text Box 2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632" name="Text Box 3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633" name="Text Box 4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634" name="Text Box 5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635" name="Text Box 6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636" name="Text Box 7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637" name="Text Box 12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638" name="Text Box 13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639" name="Text Box 22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640" name="Text Box 1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641" name="Text Box 2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642" name="Text Box 3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643" name="Text Box 4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644" name="Text Box 5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645" name="Text Box 6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646" name="Text Box 11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647" name="Text Box 12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648" name="Text Box 15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649" name="Text Box 16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650" name="Text Box 22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651" name="Text Box 23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652" name="Text Box 2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653" name="Text Box 3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654" name="Text Box 4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655" name="Text Box 5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656" name="Text Box 6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657" name="Text Box 7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658" name="Text Box 12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659" name="Text Box 13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660" name="Text Box 22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661" name="Text Box 1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662" name="Text Box 2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663" name="Text Box 3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664" name="Text Box 4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665" name="Text Box 5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666" name="Text Box 6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667" name="Text Box 11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668" name="Text Box 12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669" name="Text Box 15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670" name="Text Box 16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671" name="Text Box 22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672" name="Text Box 23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673" name="Text Box 2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674" name="Text Box 3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675" name="Text Box 4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676" name="Text Box 5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677" name="Text Box 6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678" name="Text Box 7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679" name="Text Box 12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680" name="Text Box 13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681" name="Text Box 22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682" name="Text Box 1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683" name="Text Box 2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684" name="Text Box 3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685" name="Text Box 4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686" name="Text Box 5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687" name="Text Box 6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688" name="Text Box 11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689" name="Text Box 12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690" name="Text Box 15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691" name="Text Box 16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692" name="Text Box 22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693" name="Text Box 23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694" name="Text Box 2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695" name="Text Box 3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696" name="Text Box 4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697" name="Text Box 5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698" name="Text Box 6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699" name="Text Box 7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700" name="Text Box 12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701" name="Text Box 13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702" name="Text Box 22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703" name="Text Box 1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704" name="Text Box 2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705" name="Text Box 3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706" name="Text Box 4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707" name="Text Box 5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708" name="Text Box 6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709" name="Text Box 11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710" name="Text Box 12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711" name="Text Box 15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712" name="Text Box 16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713" name="Text Box 22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714" name="Text Box 23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715" name="Text Box 2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716" name="Text Box 3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717" name="Text Box 4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718" name="Text Box 5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719" name="Text Box 6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720" name="Text Box 7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721" name="Text Box 12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722" name="Text Box 13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723" name="Text Box 22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724" name="Text Box 1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725" name="Text Box 2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726" name="Text Box 3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727" name="Text Box 4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728" name="Text Box 5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729" name="Text Box 6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730" name="Text Box 11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731" name="Text Box 12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732" name="Text Box 15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733" name="Text Box 16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734" name="Text Box 22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735" name="Text Box 23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736" name="Text Box 2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737" name="Text Box 3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738" name="Text Box 4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739" name="Text Box 5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740" name="Text Box 6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741" name="Text Box 7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742" name="Text Box 12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743" name="Text Box 13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744" name="Text Box 22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745" name="Text Box 1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746" name="Text Box 2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747" name="Text Box 3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748" name="Text Box 4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749" name="Text Box 5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750" name="Text Box 6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751" name="Text Box 11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752" name="Text Box 12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753" name="Text Box 15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754" name="Text Box 16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755" name="Text Box 22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756" name="Text Box 23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757" name="Text Box 2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758" name="Text Box 3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759" name="Text Box 4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760" name="Text Box 5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761" name="Text Box 6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762" name="Text Box 7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763" name="Text Box 12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764" name="Text Box 13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765" name="Text Box 22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766" name="Text Box 1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767" name="Text Box 2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768" name="Text Box 3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769" name="Text Box 4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770" name="Text Box 5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771" name="Text Box 6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772" name="Text Box 11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773" name="Text Box 12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774" name="Text Box 15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775" name="Text Box 16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776" name="Text Box 22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777" name="Text Box 23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778" name="Text Box 2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779" name="Text Box 3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780" name="Text Box 4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781" name="Text Box 5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782" name="Text Box 6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783" name="Text Box 7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784" name="Text Box 12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785" name="Text Box 13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786" name="Text Box 22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787" name="Text Box 1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788" name="Text Box 2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789" name="Text Box 3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790" name="Text Box 4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791" name="Text Box 5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792" name="Text Box 6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793" name="Text Box 11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794" name="Text Box 12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795" name="Text Box 15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796" name="Text Box 16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797" name="Text Box 22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798" name="Text Box 23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799" name="Text Box 2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800" name="Text Box 3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801" name="Text Box 4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802" name="Text Box 5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803" name="Text Box 6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804" name="Text Box 7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805" name="Text Box 12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806" name="Text Box 13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807" name="Text Box 22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808" name="Text Box 1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809" name="Text Box 2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810" name="Text Box 3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811" name="Text Box 4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812" name="Text Box 5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813" name="Text Box 6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814" name="Text Box 11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815" name="Text Box 12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816" name="Text Box 15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817" name="Text Box 16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818" name="Text Box 22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819" name="Text Box 23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820" name="Text Box 2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821" name="Text Box 3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822" name="Text Box 4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823" name="Text Box 5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824" name="Text Box 6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825" name="Text Box 7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826" name="Text Box 12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827" name="Text Box 13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828" name="Text Box 22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226060</xdr:rowOff>
    </xdr:to>
    <xdr:sp macro="" textlink="">
      <xdr:nvSpPr>
        <xdr:cNvPr id="829" name="Text Box 1"/>
        <xdr:cNvSpPr txBox="1"/>
      </xdr:nvSpPr>
      <xdr:spPr>
        <a:xfrm>
          <a:off x="22440900" y="270605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226060</xdr:rowOff>
    </xdr:to>
    <xdr:sp macro="" textlink="">
      <xdr:nvSpPr>
        <xdr:cNvPr id="830" name="Text Box 2"/>
        <xdr:cNvSpPr txBox="1"/>
      </xdr:nvSpPr>
      <xdr:spPr>
        <a:xfrm>
          <a:off x="22440900" y="270605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226060</xdr:rowOff>
    </xdr:to>
    <xdr:sp macro="" textlink="">
      <xdr:nvSpPr>
        <xdr:cNvPr id="831" name="Text Box 3"/>
        <xdr:cNvSpPr txBox="1"/>
      </xdr:nvSpPr>
      <xdr:spPr>
        <a:xfrm>
          <a:off x="22440900" y="270605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226060</xdr:rowOff>
    </xdr:to>
    <xdr:sp macro="" textlink="">
      <xdr:nvSpPr>
        <xdr:cNvPr id="832" name="Text Box 4"/>
        <xdr:cNvSpPr txBox="1"/>
      </xdr:nvSpPr>
      <xdr:spPr>
        <a:xfrm>
          <a:off x="22440900" y="270605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226060</xdr:rowOff>
    </xdr:to>
    <xdr:sp macro="" textlink="">
      <xdr:nvSpPr>
        <xdr:cNvPr id="833" name="Text Box 5"/>
        <xdr:cNvSpPr txBox="1"/>
      </xdr:nvSpPr>
      <xdr:spPr>
        <a:xfrm>
          <a:off x="22440900" y="270605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226060</xdr:rowOff>
    </xdr:to>
    <xdr:sp macro="" textlink="">
      <xdr:nvSpPr>
        <xdr:cNvPr id="834" name="Text Box 6"/>
        <xdr:cNvSpPr txBox="1"/>
      </xdr:nvSpPr>
      <xdr:spPr>
        <a:xfrm>
          <a:off x="22440900" y="270605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226060</xdr:rowOff>
    </xdr:to>
    <xdr:sp macro="" textlink="">
      <xdr:nvSpPr>
        <xdr:cNvPr id="835" name="Text Box 11"/>
        <xdr:cNvSpPr txBox="1"/>
      </xdr:nvSpPr>
      <xdr:spPr>
        <a:xfrm>
          <a:off x="22440900" y="270605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226060</xdr:rowOff>
    </xdr:to>
    <xdr:sp macro="" textlink="">
      <xdr:nvSpPr>
        <xdr:cNvPr id="836" name="Text Box 12"/>
        <xdr:cNvSpPr txBox="1"/>
      </xdr:nvSpPr>
      <xdr:spPr>
        <a:xfrm>
          <a:off x="22440900" y="270605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226060</xdr:rowOff>
    </xdr:to>
    <xdr:sp macro="" textlink="">
      <xdr:nvSpPr>
        <xdr:cNvPr id="837" name="Text Box 15"/>
        <xdr:cNvSpPr txBox="1"/>
      </xdr:nvSpPr>
      <xdr:spPr>
        <a:xfrm>
          <a:off x="22440900" y="270605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226060</xdr:rowOff>
    </xdr:to>
    <xdr:sp macro="" textlink="">
      <xdr:nvSpPr>
        <xdr:cNvPr id="838" name="Text Box 16"/>
        <xdr:cNvSpPr txBox="1"/>
      </xdr:nvSpPr>
      <xdr:spPr>
        <a:xfrm>
          <a:off x="22440900" y="270605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226060</xdr:rowOff>
    </xdr:to>
    <xdr:sp macro="" textlink="">
      <xdr:nvSpPr>
        <xdr:cNvPr id="839" name="Text Box 22"/>
        <xdr:cNvSpPr txBox="1"/>
      </xdr:nvSpPr>
      <xdr:spPr>
        <a:xfrm>
          <a:off x="22440900" y="270605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226060</xdr:rowOff>
    </xdr:to>
    <xdr:sp macro="" textlink="">
      <xdr:nvSpPr>
        <xdr:cNvPr id="840" name="Text Box 23"/>
        <xdr:cNvSpPr txBox="1"/>
      </xdr:nvSpPr>
      <xdr:spPr>
        <a:xfrm>
          <a:off x="22440900" y="270605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226060</xdr:rowOff>
    </xdr:to>
    <xdr:sp macro="" textlink="">
      <xdr:nvSpPr>
        <xdr:cNvPr id="841" name="Text Box 2"/>
        <xdr:cNvSpPr txBox="1"/>
      </xdr:nvSpPr>
      <xdr:spPr>
        <a:xfrm>
          <a:off x="22440900" y="270605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226060</xdr:rowOff>
    </xdr:to>
    <xdr:sp macro="" textlink="">
      <xdr:nvSpPr>
        <xdr:cNvPr id="842" name="Text Box 3"/>
        <xdr:cNvSpPr txBox="1"/>
      </xdr:nvSpPr>
      <xdr:spPr>
        <a:xfrm>
          <a:off x="22440900" y="270605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226060</xdr:rowOff>
    </xdr:to>
    <xdr:sp macro="" textlink="">
      <xdr:nvSpPr>
        <xdr:cNvPr id="843" name="Text Box 4"/>
        <xdr:cNvSpPr txBox="1"/>
      </xdr:nvSpPr>
      <xdr:spPr>
        <a:xfrm>
          <a:off x="22440900" y="270605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226060</xdr:rowOff>
    </xdr:to>
    <xdr:sp macro="" textlink="">
      <xdr:nvSpPr>
        <xdr:cNvPr id="844" name="Text Box 5"/>
        <xdr:cNvSpPr txBox="1"/>
      </xdr:nvSpPr>
      <xdr:spPr>
        <a:xfrm>
          <a:off x="22440900" y="270605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226060</xdr:rowOff>
    </xdr:to>
    <xdr:sp macro="" textlink="">
      <xdr:nvSpPr>
        <xdr:cNvPr id="845" name="Text Box 6"/>
        <xdr:cNvSpPr txBox="1"/>
      </xdr:nvSpPr>
      <xdr:spPr>
        <a:xfrm>
          <a:off x="22440900" y="270605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226060</xdr:rowOff>
    </xdr:to>
    <xdr:sp macro="" textlink="">
      <xdr:nvSpPr>
        <xdr:cNvPr id="846" name="Text Box 7"/>
        <xdr:cNvSpPr txBox="1"/>
      </xdr:nvSpPr>
      <xdr:spPr>
        <a:xfrm>
          <a:off x="22440900" y="270605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226060</xdr:rowOff>
    </xdr:to>
    <xdr:sp macro="" textlink="">
      <xdr:nvSpPr>
        <xdr:cNvPr id="847" name="Text Box 12"/>
        <xdr:cNvSpPr txBox="1"/>
      </xdr:nvSpPr>
      <xdr:spPr>
        <a:xfrm>
          <a:off x="22440900" y="270605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226060</xdr:rowOff>
    </xdr:to>
    <xdr:sp macro="" textlink="">
      <xdr:nvSpPr>
        <xdr:cNvPr id="848" name="Text Box 13"/>
        <xdr:cNvSpPr txBox="1"/>
      </xdr:nvSpPr>
      <xdr:spPr>
        <a:xfrm>
          <a:off x="22440900" y="270605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226060</xdr:rowOff>
    </xdr:to>
    <xdr:sp macro="" textlink="">
      <xdr:nvSpPr>
        <xdr:cNvPr id="849" name="Text Box 22"/>
        <xdr:cNvSpPr txBox="1"/>
      </xdr:nvSpPr>
      <xdr:spPr>
        <a:xfrm>
          <a:off x="22440900" y="270605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850" name="Text Box 1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851" name="Text Box 2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852" name="Text Box 3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853" name="Text Box 4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854" name="Text Box 5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855" name="Text Box 6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856" name="Text Box 11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857" name="Text Box 12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858" name="Text Box 15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859" name="Text Box 16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860" name="Text Box 22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861" name="Text Box 23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862" name="Text Box 2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863" name="Text Box 3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864" name="Text Box 4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865" name="Text Box 5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866" name="Text Box 6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867" name="Text Box 7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868" name="Text Box 12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869" name="Text Box 13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870" name="Text Box 22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871" name="Text Box 1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872" name="Text Box 2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873" name="Text Box 3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874" name="Text Box 4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875" name="Text Box 5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876" name="Text Box 6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877" name="Text Box 11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878" name="Text Box 12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879" name="Text Box 15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880" name="Text Box 16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881" name="Text Box 22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882" name="Text Box 23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883" name="Text Box 2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884" name="Text Box 3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885" name="Text Box 4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886" name="Text Box 5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887" name="Text Box 6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888" name="Text Box 7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889" name="Text Box 12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890" name="Text Box 13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891" name="Text Box 22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892" name="Text Box 1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893" name="Text Box 2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894" name="Text Box 3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895" name="Text Box 4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896" name="Text Box 5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897" name="Text Box 6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898" name="Text Box 11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899" name="Text Box 12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900" name="Text Box 15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901" name="Text Box 16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902" name="Text Box 22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903" name="Text Box 23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904" name="Text Box 2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905" name="Text Box 3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906" name="Text Box 4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907" name="Text Box 5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908" name="Text Box 6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909" name="Text Box 7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910" name="Text Box 12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911" name="Text Box 13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912" name="Text Box 22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913" name="Text Box 1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914" name="Text Box 2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915" name="Text Box 3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916" name="Text Box 4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917" name="Text Box 5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918" name="Text Box 6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919" name="Text Box 11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920" name="Text Box 12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921" name="Text Box 15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922" name="Text Box 16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923" name="Text Box 22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924" name="Text Box 23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925" name="Text Box 2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926" name="Text Box 3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927" name="Text Box 4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928" name="Text Box 5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929" name="Text Box 6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930" name="Text Box 7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931" name="Text Box 12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932" name="Text Box 13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933" name="Text Box 22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226060</xdr:rowOff>
    </xdr:to>
    <xdr:sp macro="" textlink="">
      <xdr:nvSpPr>
        <xdr:cNvPr id="934" name="Text Box 1"/>
        <xdr:cNvSpPr txBox="1"/>
      </xdr:nvSpPr>
      <xdr:spPr>
        <a:xfrm>
          <a:off x="22440900" y="270605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226060</xdr:rowOff>
    </xdr:to>
    <xdr:sp macro="" textlink="">
      <xdr:nvSpPr>
        <xdr:cNvPr id="935" name="Text Box 2"/>
        <xdr:cNvSpPr txBox="1"/>
      </xdr:nvSpPr>
      <xdr:spPr>
        <a:xfrm>
          <a:off x="22440900" y="270605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226060</xdr:rowOff>
    </xdr:to>
    <xdr:sp macro="" textlink="">
      <xdr:nvSpPr>
        <xdr:cNvPr id="936" name="Text Box 3"/>
        <xdr:cNvSpPr txBox="1"/>
      </xdr:nvSpPr>
      <xdr:spPr>
        <a:xfrm>
          <a:off x="22440900" y="270605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226060</xdr:rowOff>
    </xdr:to>
    <xdr:sp macro="" textlink="">
      <xdr:nvSpPr>
        <xdr:cNvPr id="937" name="Text Box 4"/>
        <xdr:cNvSpPr txBox="1"/>
      </xdr:nvSpPr>
      <xdr:spPr>
        <a:xfrm>
          <a:off x="22440900" y="270605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226060</xdr:rowOff>
    </xdr:to>
    <xdr:sp macro="" textlink="">
      <xdr:nvSpPr>
        <xdr:cNvPr id="938" name="Text Box 5"/>
        <xdr:cNvSpPr txBox="1"/>
      </xdr:nvSpPr>
      <xdr:spPr>
        <a:xfrm>
          <a:off x="22440900" y="270605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226060</xdr:rowOff>
    </xdr:to>
    <xdr:sp macro="" textlink="">
      <xdr:nvSpPr>
        <xdr:cNvPr id="939" name="Text Box 6"/>
        <xdr:cNvSpPr txBox="1"/>
      </xdr:nvSpPr>
      <xdr:spPr>
        <a:xfrm>
          <a:off x="22440900" y="270605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226060</xdr:rowOff>
    </xdr:to>
    <xdr:sp macro="" textlink="">
      <xdr:nvSpPr>
        <xdr:cNvPr id="940" name="Text Box 11"/>
        <xdr:cNvSpPr txBox="1"/>
      </xdr:nvSpPr>
      <xdr:spPr>
        <a:xfrm>
          <a:off x="22440900" y="270605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226060</xdr:rowOff>
    </xdr:to>
    <xdr:sp macro="" textlink="">
      <xdr:nvSpPr>
        <xdr:cNvPr id="941" name="Text Box 12"/>
        <xdr:cNvSpPr txBox="1"/>
      </xdr:nvSpPr>
      <xdr:spPr>
        <a:xfrm>
          <a:off x="22440900" y="270605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226060</xdr:rowOff>
    </xdr:to>
    <xdr:sp macro="" textlink="">
      <xdr:nvSpPr>
        <xdr:cNvPr id="942" name="Text Box 15"/>
        <xdr:cNvSpPr txBox="1"/>
      </xdr:nvSpPr>
      <xdr:spPr>
        <a:xfrm>
          <a:off x="22440900" y="270605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226060</xdr:rowOff>
    </xdr:to>
    <xdr:sp macro="" textlink="">
      <xdr:nvSpPr>
        <xdr:cNvPr id="943" name="Text Box 16"/>
        <xdr:cNvSpPr txBox="1"/>
      </xdr:nvSpPr>
      <xdr:spPr>
        <a:xfrm>
          <a:off x="22440900" y="270605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226060</xdr:rowOff>
    </xdr:to>
    <xdr:sp macro="" textlink="">
      <xdr:nvSpPr>
        <xdr:cNvPr id="944" name="Text Box 22"/>
        <xdr:cNvSpPr txBox="1"/>
      </xdr:nvSpPr>
      <xdr:spPr>
        <a:xfrm>
          <a:off x="22440900" y="270605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226060</xdr:rowOff>
    </xdr:to>
    <xdr:sp macro="" textlink="">
      <xdr:nvSpPr>
        <xdr:cNvPr id="945" name="Text Box 23"/>
        <xdr:cNvSpPr txBox="1"/>
      </xdr:nvSpPr>
      <xdr:spPr>
        <a:xfrm>
          <a:off x="22440900" y="270605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226060</xdr:rowOff>
    </xdr:to>
    <xdr:sp macro="" textlink="">
      <xdr:nvSpPr>
        <xdr:cNvPr id="946" name="Text Box 2"/>
        <xdr:cNvSpPr txBox="1"/>
      </xdr:nvSpPr>
      <xdr:spPr>
        <a:xfrm>
          <a:off x="22440900" y="270605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226060</xdr:rowOff>
    </xdr:to>
    <xdr:sp macro="" textlink="">
      <xdr:nvSpPr>
        <xdr:cNvPr id="947" name="Text Box 3"/>
        <xdr:cNvSpPr txBox="1"/>
      </xdr:nvSpPr>
      <xdr:spPr>
        <a:xfrm>
          <a:off x="22440900" y="270605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226060</xdr:rowOff>
    </xdr:to>
    <xdr:sp macro="" textlink="">
      <xdr:nvSpPr>
        <xdr:cNvPr id="948" name="Text Box 4"/>
        <xdr:cNvSpPr txBox="1"/>
      </xdr:nvSpPr>
      <xdr:spPr>
        <a:xfrm>
          <a:off x="22440900" y="270605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226060</xdr:rowOff>
    </xdr:to>
    <xdr:sp macro="" textlink="">
      <xdr:nvSpPr>
        <xdr:cNvPr id="949" name="Text Box 5"/>
        <xdr:cNvSpPr txBox="1"/>
      </xdr:nvSpPr>
      <xdr:spPr>
        <a:xfrm>
          <a:off x="22440900" y="270605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226060</xdr:rowOff>
    </xdr:to>
    <xdr:sp macro="" textlink="">
      <xdr:nvSpPr>
        <xdr:cNvPr id="950" name="Text Box 6"/>
        <xdr:cNvSpPr txBox="1"/>
      </xdr:nvSpPr>
      <xdr:spPr>
        <a:xfrm>
          <a:off x="22440900" y="270605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226060</xdr:rowOff>
    </xdr:to>
    <xdr:sp macro="" textlink="">
      <xdr:nvSpPr>
        <xdr:cNvPr id="951" name="Text Box 7"/>
        <xdr:cNvSpPr txBox="1"/>
      </xdr:nvSpPr>
      <xdr:spPr>
        <a:xfrm>
          <a:off x="22440900" y="270605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226060</xdr:rowOff>
    </xdr:to>
    <xdr:sp macro="" textlink="">
      <xdr:nvSpPr>
        <xdr:cNvPr id="952" name="Text Box 12"/>
        <xdr:cNvSpPr txBox="1"/>
      </xdr:nvSpPr>
      <xdr:spPr>
        <a:xfrm>
          <a:off x="22440900" y="270605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226060</xdr:rowOff>
    </xdr:to>
    <xdr:sp macro="" textlink="">
      <xdr:nvSpPr>
        <xdr:cNvPr id="953" name="Text Box 13"/>
        <xdr:cNvSpPr txBox="1"/>
      </xdr:nvSpPr>
      <xdr:spPr>
        <a:xfrm>
          <a:off x="22440900" y="270605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226060</xdr:rowOff>
    </xdr:to>
    <xdr:sp macro="" textlink="">
      <xdr:nvSpPr>
        <xdr:cNvPr id="954" name="Text Box 22"/>
        <xdr:cNvSpPr txBox="1"/>
      </xdr:nvSpPr>
      <xdr:spPr>
        <a:xfrm>
          <a:off x="22440900" y="270605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955" name="Text Box 1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956" name="Text Box 2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957" name="Text Box 3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958" name="Text Box 4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959" name="Text Box 5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960" name="Text Box 6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961" name="Text Box 11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962" name="Text Box 12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963" name="Text Box 15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964" name="Text Box 16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965" name="Text Box 22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966" name="Text Box 23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967" name="Text Box 2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968" name="Text Box 3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969" name="Text Box 4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970" name="Text Box 5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971" name="Text Box 6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972" name="Text Box 7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973" name="Text Box 12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974" name="Text Box 13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975" name="Text Box 22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976" name="Text Box 1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977" name="Text Box 2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978" name="Text Box 3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979" name="Text Box 4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980" name="Text Box 5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981" name="Text Box 6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982" name="Text Box 11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983" name="Text Box 12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984" name="Text Box 15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985" name="Text Box 16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986" name="Text Box 22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987" name="Text Box 23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988" name="Text Box 2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989" name="Text Box 3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990" name="Text Box 4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991" name="Text Box 5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992" name="Text Box 6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993" name="Text Box 7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994" name="Text Box 12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995" name="Text Box 13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996" name="Text Box 22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997" name="Text Box 1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998" name="Text Box 2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999" name="Text Box 3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1000" name="Text Box 4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1001" name="Text Box 5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1002" name="Text Box 6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1003" name="Text Box 11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1004" name="Text Box 12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1005" name="Text Box 15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1006" name="Text Box 16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1007" name="Text Box 22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1008" name="Text Box 23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1009" name="Text Box 2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1010" name="Text Box 3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1011" name="Text Box 4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1012" name="Text Box 5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1013" name="Text Box 6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1014" name="Text Box 7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1015" name="Text Box 12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1016" name="Text Box 13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1017" name="Text Box 22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1018" name="Text Box 1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1019" name="Text Box 2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1020" name="Text Box 3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1021" name="Text Box 4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1022" name="Text Box 5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1023" name="Text Box 6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1024" name="Text Box 11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1025" name="Text Box 12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1026" name="Text Box 15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1027" name="Text Box 16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1028" name="Text Box 22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1029" name="Text Box 23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1030" name="Text Box 2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1031" name="Text Box 3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1032" name="Text Box 4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1033" name="Text Box 5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1034" name="Text Box 6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1035" name="Text Box 7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1036" name="Text Box 12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1037" name="Text Box 13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1038" name="Text Box 22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039" name="Text Box 1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040" name="Text Box 2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041" name="Text Box 3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042" name="Text Box 4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043" name="Text Box 5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044" name="Text Box 6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045" name="Text Box 11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046" name="Text Box 12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047" name="Text Box 15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048" name="Text Box 16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049" name="Text Box 22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050" name="Text Box 23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051" name="Text Box 2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052" name="Text Box 3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053" name="Text Box 4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054" name="Text Box 5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055" name="Text Box 6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056" name="Text Box 7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057" name="Text Box 12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058" name="Text Box 13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059" name="Text Box 22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060" name="Text Box 1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061" name="Text Box 2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062" name="Text Box 3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063" name="Text Box 4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064" name="Text Box 5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065" name="Text Box 6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066" name="Text Box 11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067" name="Text Box 12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068" name="Text Box 15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069" name="Text Box 16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070" name="Text Box 22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071" name="Text Box 23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072" name="Text Box 2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073" name="Text Box 3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074" name="Text Box 4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075" name="Text Box 5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076" name="Text Box 6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077" name="Text Box 7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078" name="Text Box 12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079" name="Text Box 13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080" name="Text Box 22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1081" name="Text Box 1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1082" name="Text Box 2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1083" name="Text Box 3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1084" name="Text Box 4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1085" name="Text Box 5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1086" name="Text Box 6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1087" name="Text Box 11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1088" name="Text Box 12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1089" name="Text Box 15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1090" name="Text Box 16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1091" name="Text Box 22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1092" name="Text Box 23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1093" name="Text Box 2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1094" name="Text Box 3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1095" name="Text Box 4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1096" name="Text Box 5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1097" name="Text Box 6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1098" name="Text Box 7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1099" name="Text Box 12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1100" name="Text Box 13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1101" name="Text Box 22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1102" name="Text Box 1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1103" name="Text Box 2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1104" name="Text Box 3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1105" name="Text Box 4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1106" name="Text Box 5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1107" name="Text Box 6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1108" name="Text Box 11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1109" name="Text Box 12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1110" name="Text Box 15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1111" name="Text Box 16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1112" name="Text Box 22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1113" name="Text Box 23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1114" name="Text Box 2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1115" name="Text Box 3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1116" name="Text Box 4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1117" name="Text Box 5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1118" name="Text Box 6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1119" name="Text Box 7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1120" name="Text Box 12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1121" name="Text Box 13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1122" name="Text Box 22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1123" name="Text Box 1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1124" name="Text Box 2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1125" name="Text Box 3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1126" name="Text Box 4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1127" name="Text Box 5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1128" name="Text Box 6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1129" name="Text Box 11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1130" name="Text Box 12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1131" name="Text Box 15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1132" name="Text Box 16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1133" name="Text Box 22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1134" name="Text Box 23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1135" name="Text Box 2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1136" name="Text Box 3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1137" name="Text Box 4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1138" name="Text Box 5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1139" name="Text Box 6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1140" name="Text Box 7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1141" name="Text Box 12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1142" name="Text Box 13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1143" name="Text Box 22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144" name="Text Box 1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145" name="Text Box 2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146" name="Text Box 3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147" name="Text Box 4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148" name="Text Box 5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149" name="Text Box 6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150" name="Text Box 11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151" name="Text Box 12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152" name="Text Box 15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153" name="Text Box 16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154" name="Text Box 22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155" name="Text Box 23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156" name="Text Box 2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157" name="Text Box 3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158" name="Text Box 4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159" name="Text Box 5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160" name="Text Box 6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161" name="Text Box 7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162" name="Text Box 12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163" name="Text Box 13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164" name="Text Box 22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1165" name="Text Box 1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1166" name="Text Box 2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1167" name="Text Box 3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1168" name="Text Box 4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1169" name="Text Box 5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1170" name="Text Box 6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1171" name="Text Box 11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1172" name="Text Box 12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1173" name="Text Box 15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1174" name="Text Box 16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1175" name="Text Box 22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1176" name="Text Box 23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1177" name="Text Box 2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1178" name="Text Box 3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1179" name="Text Box 4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1180" name="Text Box 5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1181" name="Text Box 6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1182" name="Text Box 7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1183" name="Text Box 12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1184" name="Text Box 13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1185" name="Text Box 22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1186" name="Text Box 1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1187" name="Text Box 2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1188" name="Text Box 3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1189" name="Text Box 4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1190" name="Text Box 5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1191" name="Text Box 6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1192" name="Text Box 11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1193" name="Text Box 12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1194" name="Text Box 15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1195" name="Text Box 16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1196" name="Text Box 22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1197" name="Text Box 23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1198" name="Text Box 2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1199" name="Text Box 3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1200" name="Text Box 4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1201" name="Text Box 5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1202" name="Text Box 6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1203" name="Text Box 7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1204" name="Text Box 12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1205" name="Text Box 13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1206" name="Text Box 22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1207" name="Text Box 1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1208" name="Text Box 2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1209" name="Text Box 3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1210" name="Text Box 4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1211" name="Text Box 5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1212" name="Text Box 6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1213" name="Text Box 11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1214" name="Text Box 12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1215" name="Text Box 15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1216" name="Text Box 16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1217" name="Text Box 22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1218" name="Text Box 23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1219" name="Text Box 2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1220" name="Text Box 3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1221" name="Text Box 4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1222" name="Text Box 5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1223" name="Text Box 6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1224" name="Text Box 7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1225" name="Text Box 12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1226" name="Text Box 13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1227" name="Text Box 22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228" name="Text Box 1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229" name="Text Box 2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230" name="Text Box 3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231" name="Text Box 4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232" name="Text Box 5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233" name="Text Box 6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234" name="Text Box 11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235" name="Text Box 12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236" name="Text Box 15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237" name="Text Box 16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238" name="Text Box 22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239" name="Text Box 23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240" name="Text Box 2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241" name="Text Box 3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242" name="Text Box 4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243" name="Text Box 5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244" name="Text Box 6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245" name="Text Box 7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246" name="Text Box 12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247" name="Text Box 13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248" name="Text Box 22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249" name="Text Box 1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250" name="Text Box 2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251" name="Text Box 3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252" name="Text Box 4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253" name="Text Box 5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254" name="Text Box 6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255" name="Text Box 11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256" name="Text Box 12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257" name="Text Box 15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258" name="Text Box 16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259" name="Text Box 22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260" name="Text Box 23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261" name="Text Box 2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262" name="Text Box 3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263" name="Text Box 4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264" name="Text Box 5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265" name="Text Box 6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266" name="Text Box 7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267" name="Text Box 12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268" name="Text Box 13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269" name="Text Box 22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270" name="Text Box 1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271" name="Text Box 2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272" name="Text Box 3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273" name="Text Box 4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274" name="Text Box 5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275" name="Text Box 6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276" name="Text Box 11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277" name="Text Box 12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278" name="Text Box 15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279" name="Text Box 16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280" name="Text Box 22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281" name="Text Box 23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282" name="Text Box 2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283" name="Text Box 3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284" name="Text Box 4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285" name="Text Box 5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286" name="Text Box 6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287" name="Text Box 7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288" name="Text Box 12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289" name="Text Box 13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290" name="Text Box 22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226060</xdr:rowOff>
    </xdr:to>
    <xdr:sp macro="" textlink="">
      <xdr:nvSpPr>
        <xdr:cNvPr id="1291" name="Text Box 1"/>
        <xdr:cNvSpPr txBox="1"/>
      </xdr:nvSpPr>
      <xdr:spPr>
        <a:xfrm>
          <a:off x="22440900" y="270605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226060</xdr:rowOff>
    </xdr:to>
    <xdr:sp macro="" textlink="">
      <xdr:nvSpPr>
        <xdr:cNvPr id="1292" name="Text Box 2"/>
        <xdr:cNvSpPr txBox="1"/>
      </xdr:nvSpPr>
      <xdr:spPr>
        <a:xfrm>
          <a:off x="22440900" y="270605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226060</xdr:rowOff>
    </xdr:to>
    <xdr:sp macro="" textlink="">
      <xdr:nvSpPr>
        <xdr:cNvPr id="1293" name="Text Box 3"/>
        <xdr:cNvSpPr txBox="1"/>
      </xdr:nvSpPr>
      <xdr:spPr>
        <a:xfrm>
          <a:off x="22440900" y="270605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226060</xdr:rowOff>
    </xdr:to>
    <xdr:sp macro="" textlink="">
      <xdr:nvSpPr>
        <xdr:cNvPr id="1294" name="Text Box 4"/>
        <xdr:cNvSpPr txBox="1"/>
      </xdr:nvSpPr>
      <xdr:spPr>
        <a:xfrm>
          <a:off x="22440900" y="270605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226060</xdr:rowOff>
    </xdr:to>
    <xdr:sp macro="" textlink="">
      <xdr:nvSpPr>
        <xdr:cNvPr id="1295" name="Text Box 5"/>
        <xdr:cNvSpPr txBox="1"/>
      </xdr:nvSpPr>
      <xdr:spPr>
        <a:xfrm>
          <a:off x="22440900" y="270605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226060</xdr:rowOff>
    </xdr:to>
    <xdr:sp macro="" textlink="">
      <xdr:nvSpPr>
        <xdr:cNvPr id="1296" name="Text Box 6"/>
        <xdr:cNvSpPr txBox="1"/>
      </xdr:nvSpPr>
      <xdr:spPr>
        <a:xfrm>
          <a:off x="22440900" y="270605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226060</xdr:rowOff>
    </xdr:to>
    <xdr:sp macro="" textlink="">
      <xdr:nvSpPr>
        <xdr:cNvPr id="1297" name="Text Box 11"/>
        <xdr:cNvSpPr txBox="1"/>
      </xdr:nvSpPr>
      <xdr:spPr>
        <a:xfrm>
          <a:off x="22440900" y="270605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226060</xdr:rowOff>
    </xdr:to>
    <xdr:sp macro="" textlink="">
      <xdr:nvSpPr>
        <xdr:cNvPr id="1298" name="Text Box 12"/>
        <xdr:cNvSpPr txBox="1"/>
      </xdr:nvSpPr>
      <xdr:spPr>
        <a:xfrm>
          <a:off x="22440900" y="270605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226060</xdr:rowOff>
    </xdr:to>
    <xdr:sp macro="" textlink="">
      <xdr:nvSpPr>
        <xdr:cNvPr id="1299" name="Text Box 15"/>
        <xdr:cNvSpPr txBox="1"/>
      </xdr:nvSpPr>
      <xdr:spPr>
        <a:xfrm>
          <a:off x="22440900" y="270605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226060</xdr:rowOff>
    </xdr:to>
    <xdr:sp macro="" textlink="">
      <xdr:nvSpPr>
        <xdr:cNvPr id="1300" name="Text Box 16"/>
        <xdr:cNvSpPr txBox="1"/>
      </xdr:nvSpPr>
      <xdr:spPr>
        <a:xfrm>
          <a:off x="22440900" y="270605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226060</xdr:rowOff>
    </xdr:to>
    <xdr:sp macro="" textlink="">
      <xdr:nvSpPr>
        <xdr:cNvPr id="1301" name="Text Box 22"/>
        <xdr:cNvSpPr txBox="1"/>
      </xdr:nvSpPr>
      <xdr:spPr>
        <a:xfrm>
          <a:off x="22440900" y="270605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226060</xdr:rowOff>
    </xdr:to>
    <xdr:sp macro="" textlink="">
      <xdr:nvSpPr>
        <xdr:cNvPr id="1302" name="Text Box 23"/>
        <xdr:cNvSpPr txBox="1"/>
      </xdr:nvSpPr>
      <xdr:spPr>
        <a:xfrm>
          <a:off x="22440900" y="270605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226060</xdr:rowOff>
    </xdr:to>
    <xdr:sp macro="" textlink="">
      <xdr:nvSpPr>
        <xdr:cNvPr id="1303" name="Text Box 2"/>
        <xdr:cNvSpPr txBox="1"/>
      </xdr:nvSpPr>
      <xdr:spPr>
        <a:xfrm>
          <a:off x="22440900" y="270605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226060</xdr:rowOff>
    </xdr:to>
    <xdr:sp macro="" textlink="">
      <xdr:nvSpPr>
        <xdr:cNvPr id="1304" name="Text Box 3"/>
        <xdr:cNvSpPr txBox="1"/>
      </xdr:nvSpPr>
      <xdr:spPr>
        <a:xfrm>
          <a:off x="22440900" y="270605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226060</xdr:rowOff>
    </xdr:to>
    <xdr:sp macro="" textlink="">
      <xdr:nvSpPr>
        <xdr:cNvPr id="1305" name="Text Box 4"/>
        <xdr:cNvSpPr txBox="1"/>
      </xdr:nvSpPr>
      <xdr:spPr>
        <a:xfrm>
          <a:off x="22440900" y="270605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226060</xdr:rowOff>
    </xdr:to>
    <xdr:sp macro="" textlink="">
      <xdr:nvSpPr>
        <xdr:cNvPr id="1306" name="Text Box 5"/>
        <xdr:cNvSpPr txBox="1"/>
      </xdr:nvSpPr>
      <xdr:spPr>
        <a:xfrm>
          <a:off x="22440900" y="270605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226060</xdr:rowOff>
    </xdr:to>
    <xdr:sp macro="" textlink="">
      <xdr:nvSpPr>
        <xdr:cNvPr id="1307" name="Text Box 6"/>
        <xdr:cNvSpPr txBox="1"/>
      </xdr:nvSpPr>
      <xdr:spPr>
        <a:xfrm>
          <a:off x="22440900" y="270605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226060</xdr:rowOff>
    </xdr:to>
    <xdr:sp macro="" textlink="">
      <xdr:nvSpPr>
        <xdr:cNvPr id="1308" name="Text Box 7"/>
        <xdr:cNvSpPr txBox="1"/>
      </xdr:nvSpPr>
      <xdr:spPr>
        <a:xfrm>
          <a:off x="22440900" y="270605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226060</xdr:rowOff>
    </xdr:to>
    <xdr:sp macro="" textlink="">
      <xdr:nvSpPr>
        <xdr:cNvPr id="1309" name="Text Box 12"/>
        <xdr:cNvSpPr txBox="1"/>
      </xdr:nvSpPr>
      <xdr:spPr>
        <a:xfrm>
          <a:off x="22440900" y="270605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226060</xdr:rowOff>
    </xdr:to>
    <xdr:sp macro="" textlink="">
      <xdr:nvSpPr>
        <xdr:cNvPr id="1310" name="Text Box 13"/>
        <xdr:cNvSpPr txBox="1"/>
      </xdr:nvSpPr>
      <xdr:spPr>
        <a:xfrm>
          <a:off x="22440900" y="270605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226060</xdr:rowOff>
    </xdr:to>
    <xdr:sp macro="" textlink="">
      <xdr:nvSpPr>
        <xdr:cNvPr id="1311" name="Text Box 22"/>
        <xdr:cNvSpPr txBox="1"/>
      </xdr:nvSpPr>
      <xdr:spPr>
        <a:xfrm>
          <a:off x="22440900" y="270605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1312" name="Text Box 1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1313" name="Text Box 2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1314" name="Text Box 3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1315" name="Text Box 4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1316" name="Text Box 5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1317" name="Text Box 6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1318" name="Text Box 11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1319" name="Text Box 12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1320" name="Text Box 15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1321" name="Text Box 16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1322" name="Text Box 22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1323" name="Text Box 23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1324" name="Text Box 2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1325" name="Text Box 3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1326" name="Text Box 4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1327" name="Text Box 5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1328" name="Text Box 6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1329" name="Text Box 7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1330" name="Text Box 12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1331" name="Text Box 13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1332" name="Text Box 22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1333" name="Text Box 1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1334" name="Text Box 2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1335" name="Text Box 3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1336" name="Text Box 4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1337" name="Text Box 5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1338" name="Text Box 6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1339" name="Text Box 11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1340" name="Text Box 12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1341" name="Text Box 15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1342" name="Text Box 16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1343" name="Text Box 22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1344" name="Text Box 23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1345" name="Text Box 2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1346" name="Text Box 3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1347" name="Text Box 4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1348" name="Text Box 5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1349" name="Text Box 6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1350" name="Text Box 7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1351" name="Text Box 12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1352" name="Text Box 13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1353" name="Text Box 22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1354" name="Text Box 1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1355" name="Text Box 2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1356" name="Text Box 3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1357" name="Text Box 4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1358" name="Text Box 5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1359" name="Text Box 6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1360" name="Text Box 11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1361" name="Text Box 12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1362" name="Text Box 15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1363" name="Text Box 16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1364" name="Text Box 22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1365" name="Text Box 23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1366" name="Text Box 2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1367" name="Text Box 3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1368" name="Text Box 4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1369" name="Text Box 5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1370" name="Text Box 6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1371" name="Text Box 7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1372" name="Text Box 12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1373" name="Text Box 13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1374" name="Text Box 22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1375" name="Text Box 1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1376" name="Text Box 2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1377" name="Text Box 3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1378" name="Text Box 4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1379" name="Text Box 5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1380" name="Text Box 6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1381" name="Text Box 11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1382" name="Text Box 12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1383" name="Text Box 15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1384" name="Text Box 16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1385" name="Text Box 22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1386" name="Text Box 23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1387" name="Text Box 2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1388" name="Text Box 3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1389" name="Text Box 4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1390" name="Text Box 5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1391" name="Text Box 6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1392" name="Text Box 7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1393" name="Text Box 12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1394" name="Text Box 13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1395" name="Text Box 22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226060</xdr:rowOff>
    </xdr:to>
    <xdr:sp macro="" textlink="">
      <xdr:nvSpPr>
        <xdr:cNvPr id="1396" name="Text Box 1"/>
        <xdr:cNvSpPr txBox="1"/>
      </xdr:nvSpPr>
      <xdr:spPr>
        <a:xfrm>
          <a:off x="22440900" y="270605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226060</xdr:rowOff>
    </xdr:to>
    <xdr:sp macro="" textlink="">
      <xdr:nvSpPr>
        <xdr:cNvPr id="1397" name="Text Box 2"/>
        <xdr:cNvSpPr txBox="1"/>
      </xdr:nvSpPr>
      <xdr:spPr>
        <a:xfrm>
          <a:off x="22440900" y="270605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226060</xdr:rowOff>
    </xdr:to>
    <xdr:sp macro="" textlink="">
      <xdr:nvSpPr>
        <xdr:cNvPr id="1398" name="Text Box 3"/>
        <xdr:cNvSpPr txBox="1"/>
      </xdr:nvSpPr>
      <xdr:spPr>
        <a:xfrm>
          <a:off x="22440900" y="270605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226060</xdr:rowOff>
    </xdr:to>
    <xdr:sp macro="" textlink="">
      <xdr:nvSpPr>
        <xdr:cNvPr id="1399" name="Text Box 4"/>
        <xdr:cNvSpPr txBox="1"/>
      </xdr:nvSpPr>
      <xdr:spPr>
        <a:xfrm>
          <a:off x="22440900" y="270605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226060</xdr:rowOff>
    </xdr:to>
    <xdr:sp macro="" textlink="">
      <xdr:nvSpPr>
        <xdr:cNvPr id="1400" name="Text Box 5"/>
        <xdr:cNvSpPr txBox="1"/>
      </xdr:nvSpPr>
      <xdr:spPr>
        <a:xfrm>
          <a:off x="22440900" y="270605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226060</xdr:rowOff>
    </xdr:to>
    <xdr:sp macro="" textlink="">
      <xdr:nvSpPr>
        <xdr:cNvPr id="1401" name="Text Box 6"/>
        <xdr:cNvSpPr txBox="1"/>
      </xdr:nvSpPr>
      <xdr:spPr>
        <a:xfrm>
          <a:off x="22440900" y="270605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226060</xdr:rowOff>
    </xdr:to>
    <xdr:sp macro="" textlink="">
      <xdr:nvSpPr>
        <xdr:cNvPr id="1402" name="Text Box 11"/>
        <xdr:cNvSpPr txBox="1"/>
      </xdr:nvSpPr>
      <xdr:spPr>
        <a:xfrm>
          <a:off x="22440900" y="270605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226060</xdr:rowOff>
    </xdr:to>
    <xdr:sp macro="" textlink="">
      <xdr:nvSpPr>
        <xdr:cNvPr id="1403" name="Text Box 12"/>
        <xdr:cNvSpPr txBox="1"/>
      </xdr:nvSpPr>
      <xdr:spPr>
        <a:xfrm>
          <a:off x="22440900" y="270605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226060</xdr:rowOff>
    </xdr:to>
    <xdr:sp macro="" textlink="">
      <xdr:nvSpPr>
        <xdr:cNvPr id="1404" name="Text Box 15"/>
        <xdr:cNvSpPr txBox="1"/>
      </xdr:nvSpPr>
      <xdr:spPr>
        <a:xfrm>
          <a:off x="22440900" y="270605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226060</xdr:rowOff>
    </xdr:to>
    <xdr:sp macro="" textlink="">
      <xdr:nvSpPr>
        <xdr:cNvPr id="1405" name="Text Box 16"/>
        <xdr:cNvSpPr txBox="1"/>
      </xdr:nvSpPr>
      <xdr:spPr>
        <a:xfrm>
          <a:off x="22440900" y="270605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226060</xdr:rowOff>
    </xdr:to>
    <xdr:sp macro="" textlink="">
      <xdr:nvSpPr>
        <xdr:cNvPr id="1406" name="Text Box 22"/>
        <xdr:cNvSpPr txBox="1"/>
      </xdr:nvSpPr>
      <xdr:spPr>
        <a:xfrm>
          <a:off x="22440900" y="270605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226060</xdr:rowOff>
    </xdr:to>
    <xdr:sp macro="" textlink="">
      <xdr:nvSpPr>
        <xdr:cNvPr id="1407" name="Text Box 23"/>
        <xdr:cNvSpPr txBox="1"/>
      </xdr:nvSpPr>
      <xdr:spPr>
        <a:xfrm>
          <a:off x="22440900" y="270605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226060</xdr:rowOff>
    </xdr:to>
    <xdr:sp macro="" textlink="">
      <xdr:nvSpPr>
        <xdr:cNvPr id="1408" name="Text Box 2"/>
        <xdr:cNvSpPr txBox="1"/>
      </xdr:nvSpPr>
      <xdr:spPr>
        <a:xfrm>
          <a:off x="22440900" y="270605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226060</xdr:rowOff>
    </xdr:to>
    <xdr:sp macro="" textlink="">
      <xdr:nvSpPr>
        <xdr:cNvPr id="1409" name="Text Box 3"/>
        <xdr:cNvSpPr txBox="1"/>
      </xdr:nvSpPr>
      <xdr:spPr>
        <a:xfrm>
          <a:off x="22440900" y="270605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226060</xdr:rowOff>
    </xdr:to>
    <xdr:sp macro="" textlink="">
      <xdr:nvSpPr>
        <xdr:cNvPr id="1410" name="Text Box 4"/>
        <xdr:cNvSpPr txBox="1"/>
      </xdr:nvSpPr>
      <xdr:spPr>
        <a:xfrm>
          <a:off x="22440900" y="270605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226060</xdr:rowOff>
    </xdr:to>
    <xdr:sp macro="" textlink="">
      <xdr:nvSpPr>
        <xdr:cNvPr id="1411" name="Text Box 5"/>
        <xdr:cNvSpPr txBox="1"/>
      </xdr:nvSpPr>
      <xdr:spPr>
        <a:xfrm>
          <a:off x="22440900" y="270605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226060</xdr:rowOff>
    </xdr:to>
    <xdr:sp macro="" textlink="">
      <xdr:nvSpPr>
        <xdr:cNvPr id="1412" name="Text Box 6"/>
        <xdr:cNvSpPr txBox="1"/>
      </xdr:nvSpPr>
      <xdr:spPr>
        <a:xfrm>
          <a:off x="22440900" y="270605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226060</xdr:rowOff>
    </xdr:to>
    <xdr:sp macro="" textlink="">
      <xdr:nvSpPr>
        <xdr:cNvPr id="1413" name="Text Box 7"/>
        <xdr:cNvSpPr txBox="1"/>
      </xdr:nvSpPr>
      <xdr:spPr>
        <a:xfrm>
          <a:off x="22440900" y="270605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226060</xdr:rowOff>
    </xdr:to>
    <xdr:sp macro="" textlink="">
      <xdr:nvSpPr>
        <xdr:cNvPr id="1414" name="Text Box 12"/>
        <xdr:cNvSpPr txBox="1"/>
      </xdr:nvSpPr>
      <xdr:spPr>
        <a:xfrm>
          <a:off x="22440900" y="270605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226060</xdr:rowOff>
    </xdr:to>
    <xdr:sp macro="" textlink="">
      <xdr:nvSpPr>
        <xdr:cNvPr id="1415" name="Text Box 13"/>
        <xdr:cNvSpPr txBox="1"/>
      </xdr:nvSpPr>
      <xdr:spPr>
        <a:xfrm>
          <a:off x="22440900" y="270605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226060</xdr:rowOff>
    </xdr:to>
    <xdr:sp macro="" textlink="">
      <xdr:nvSpPr>
        <xdr:cNvPr id="1416" name="Text Box 22"/>
        <xdr:cNvSpPr txBox="1"/>
      </xdr:nvSpPr>
      <xdr:spPr>
        <a:xfrm>
          <a:off x="22440900" y="270605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1417" name="Text Box 1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1418" name="Text Box 2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1419" name="Text Box 3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1420" name="Text Box 4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1421" name="Text Box 5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1422" name="Text Box 6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1423" name="Text Box 11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1424" name="Text Box 12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1425" name="Text Box 15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1426" name="Text Box 16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1427" name="Text Box 22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1428" name="Text Box 23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1429" name="Text Box 2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1430" name="Text Box 3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1431" name="Text Box 4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1432" name="Text Box 5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1433" name="Text Box 6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1434" name="Text Box 7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1435" name="Text Box 12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1436" name="Text Box 13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1437" name="Text Box 22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226695</xdr:rowOff>
    </xdr:to>
    <xdr:sp macro="" textlink="">
      <xdr:nvSpPr>
        <xdr:cNvPr id="1438" name="Text Box 58407"/>
        <xdr:cNvSpPr txBox="1"/>
      </xdr:nvSpPr>
      <xdr:spPr>
        <a:xfrm>
          <a:off x="23650575" y="28813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226695</xdr:rowOff>
    </xdr:to>
    <xdr:sp macro="" textlink="">
      <xdr:nvSpPr>
        <xdr:cNvPr id="1439" name="Text Box 58408"/>
        <xdr:cNvSpPr txBox="1"/>
      </xdr:nvSpPr>
      <xdr:spPr>
        <a:xfrm>
          <a:off x="23650575" y="28813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226695</xdr:rowOff>
    </xdr:to>
    <xdr:sp macro="" textlink="">
      <xdr:nvSpPr>
        <xdr:cNvPr id="1440" name="Text Box 58409"/>
        <xdr:cNvSpPr txBox="1"/>
      </xdr:nvSpPr>
      <xdr:spPr>
        <a:xfrm>
          <a:off x="23650575" y="28813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226695</xdr:rowOff>
    </xdr:to>
    <xdr:sp macro="" textlink="">
      <xdr:nvSpPr>
        <xdr:cNvPr id="1441" name="Text Box 58410"/>
        <xdr:cNvSpPr txBox="1"/>
      </xdr:nvSpPr>
      <xdr:spPr>
        <a:xfrm>
          <a:off x="23650575" y="28813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226695</xdr:rowOff>
    </xdr:to>
    <xdr:sp macro="" textlink="">
      <xdr:nvSpPr>
        <xdr:cNvPr id="1442" name="Text Box 58411"/>
        <xdr:cNvSpPr txBox="1"/>
      </xdr:nvSpPr>
      <xdr:spPr>
        <a:xfrm>
          <a:off x="23650575" y="28813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226695</xdr:rowOff>
    </xdr:to>
    <xdr:sp macro="" textlink="">
      <xdr:nvSpPr>
        <xdr:cNvPr id="1443" name="Text Box 58412"/>
        <xdr:cNvSpPr txBox="1"/>
      </xdr:nvSpPr>
      <xdr:spPr>
        <a:xfrm>
          <a:off x="23650575" y="28813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226695</xdr:rowOff>
    </xdr:to>
    <xdr:sp macro="" textlink="">
      <xdr:nvSpPr>
        <xdr:cNvPr id="1444" name="Text Box 58413"/>
        <xdr:cNvSpPr txBox="1"/>
      </xdr:nvSpPr>
      <xdr:spPr>
        <a:xfrm>
          <a:off x="23650575" y="28813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226695</xdr:rowOff>
    </xdr:to>
    <xdr:sp macro="" textlink="">
      <xdr:nvSpPr>
        <xdr:cNvPr id="1445" name="Text Box 58414"/>
        <xdr:cNvSpPr txBox="1"/>
      </xdr:nvSpPr>
      <xdr:spPr>
        <a:xfrm>
          <a:off x="23650575" y="28813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226695</xdr:rowOff>
    </xdr:to>
    <xdr:sp macro="" textlink="">
      <xdr:nvSpPr>
        <xdr:cNvPr id="1446" name="Text Box 58415"/>
        <xdr:cNvSpPr txBox="1"/>
      </xdr:nvSpPr>
      <xdr:spPr>
        <a:xfrm>
          <a:off x="23650575" y="28813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226695</xdr:rowOff>
    </xdr:to>
    <xdr:sp macro="" textlink="">
      <xdr:nvSpPr>
        <xdr:cNvPr id="1447" name="Text Box 58416"/>
        <xdr:cNvSpPr txBox="1"/>
      </xdr:nvSpPr>
      <xdr:spPr>
        <a:xfrm>
          <a:off x="23650575" y="28813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226695</xdr:rowOff>
    </xdr:to>
    <xdr:sp macro="" textlink="">
      <xdr:nvSpPr>
        <xdr:cNvPr id="1448" name="Text Box 58417"/>
        <xdr:cNvSpPr txBox="1"/>
      </xdr:nvSpPr>
      <xdr:spPr>
        <a:xfrm>
          <a:off x="23650575" y="28813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226695</xdr:rowOff>
    </xdr:to>
    <xdr:sp macro="" textlink="">
      <xdr:nvSpPr>
        <xdr:cNvPr id="1449" name="Text Box 58418"/>
        <xdr:cNvSpPr txBox="1"/>
      </xdr:nvSpPr>
      <xdr:spPr>
        <a:xfrm>
          <a:off x="23650575" y="28813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226695</xdr:rowOff>
    </xdr:to>
    <xdr:sp macro="" textlink="">
      <xdr:nvSpPr>
        <xdr:cNvPr id="1450" name="Text Box 58419"/>
        <xdr:cNvSpPr txBox="1"/>
      </xdr:nvSpPr>
      <xdr:spPr>
        <a:xfrm>
          <a:off x="23650575" y="288131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226695</xdr:rowOff>
    </xdr:to>
    <xdr:sp macro="" textlink="">
      <xdr:nvSpPr>
        <xdr:cNvPr id="1451" name="Text Box 58420"/>
        <xdr:cNvSpPr txBox="1"/>
      </xdr:nvSpPr>
      <xdr:spPr>
        <a:xfrm>
          <a:off x="23650575" y="288131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226695</xdr:rowOff>
    </xdr:to>
    <xdr:sp macro="" textlink="">
      <xdr:nvSpPr>
        <xdr:cNvPr id="1452" name="Text Box 58421"/>
        <xdr:cNvSpPr txBox="1"/>
      </xdr:nvSpPr>
      <xdr:spPr>
        <a:xfrm>
          <a:off x="23650575" y="288131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226695</xdr:rowOff>
    </xdr:to>
    <xdr:sp macro="" textlink="">
      <xdr:nvSpPr>
        <xdr:cNvPr id="1453" name="Text Box 58422"/>
        <xdr:cNvSpPr txBox="1"/>
      </xdr:nvSpPr>
      <xdr:spPr>
        <a:xfrm>
          <a:off x="23650575" y="288131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226695</xdr:rowOff>
    </xdr:to>
    <xdr:sp macro="" textlink="">
      <xdr:nvSpPr>
        <xdr:cNvPr id="1454" name="Text Box 58423"/>
        <xdr:cNvSpPr txBox="1"/>
      </xdr:nvSpPr>
      <xdr:spPr>
        <a:xfrm>
          <a:off x="23650575" y="288131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226695</xdr:rowOff>
    </xdr:to>
    <xdr:sp macro="" textlink="">
      <xdr:nvSpPr>
        <xdr:cNvPr id="1455" name="Text Box 58424"/>
        <xdr:cNvSpPr txBox="1"/>
      </xdr:nvSpPr>
      <xdr:spPr>
        <a:xfrm>
          <a:off x="23650575" y="288131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226695</xdr:rowOff>
    </xdr:to>
    <xdr:sp macro="" textlink="">
      <xdr:nvSpPr>
        <xdr:cNvPr id="1456" name="Text Box 58425"/>
        <xdr:cNvSpPr txBox="1"/>
      </xdr:nvSpPr>
      <xdr:spPr>
        <a:xfrm>
          <a:off x="23650575" y="288131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226695</xdr:rowOff>
    </xdr:to>
    <xdr:sp macro="" textlink="">
      <xdr:nvSpPr>
        <xdr:cNvPr id="1457" name="Text Box 58426"/>
        <xdr:cNvSpPr txBox="1"/>
      </xdr:nvSpPr>
      <xdr:spPr>
        <a:xfrm>
          <a:off x="23650575" y="288131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226695</xdr:rowOff>
    </xdr:to>
    <xdr:sp macro="" textlink="">
      <xdr:nvSpPr>
        <xdr:cNvPr id="1458" name="Text Box 58427"/>
        <xdr:cNvSpPr txBox="1"/>
      </xdr:nvSpPr>
      <xdr:spPr>
        <a:xfrm>
          <a:off x="23650575" y="288131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229235</xdr:rowOff>
    </xdr:to>
    <xdr:sp macro="" textlink="">
      <xdr:nvSpPr>
        <xdr:cNvPr id="1459" name="Text Box 58470"/>
        <xdr:cNvSpPr txBox="1"/>
      </xdr:nvSpPr>
      <xdr:spPr>
        <a:xfrm>
          <a:off x="23650575" y="3026092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229235</xdr:rowOff>
    </xdr:to>
    <xdr:sp macro="" textlink="">
      <xdr:nvSpPr>
        <xdr:cNvPr id="1460" name="Text Box 58471"/>
        <xdr:cNvSpPr txBox="1"/>
      </xdr:nvSpPr>
      <xdr:spPr>
        <a:xfrm>
          <a:off x="23650575" y="3026092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229235</xdr:rowOff>
    </xdr:to>
    <xdr:sp macro="" textlink="">
      <xdr:nvSpPr>
        <xdr:cNvPr id="1461" name="Text Box 58472"/>
        <xdr:cNvSpPr txBox="1"/>
      </xdr:nvSpPr>
      <xdr:spPr>
        <a:xfrm>
          <a:off x="23650575" y="3026092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229235</xdr:rowOff>
    </xdr:to>
    <xdr:sp macro="" textlink="">
      <xdr:nvSpPr>
        <xdr:cNvPr id="1462" name="Text Box 58473"/>
        <xdr:cNvSpPr txBox="1"/>
      </xdr:nvSpPr>
      <xdr:spPr>
        <a:xfrm>
          <a:off x="23650575" y="3026092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229235</xdr:rowOff>
    </xdr:to>
    <xdr:sp macro="" textlink="">
      <xdr:nvSpPr>
        <xdr:cNvPr id="1463" name="Text Box 58474"/>
        <xdr:cNvSpPr txBox="1"/>
      </xdr:nvSpPr>
      <xdr:spPr>
        <a:xfrm>
          <a:off x="23650575" y="3026092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229235</xdr:rowOff>
    </xdr:to>
    <xdr:sp macro="" textlink="">
      <xdr:nvSpPr>
        <xdr:cNvPr id="1464" name="Text Box 58475"/>
        <xdr:cNvSpPr txBox="1"/>
      </xdr:nvSpPr>
      <xdr:spPr>
        <a:xfrm>
          <a:off x="23650575" y="3026092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229235</xdr:rowOff>
    </xdr:to>
    <xdr:sp macro="" textlink="">
      <xdr:nvSpPr>
        <xdr:cNvPr id="1465" name="Text Box 58476"/>
        <xdr:cNvSpPr txBox="1"/>
      </xdr:nvSpPr>
      <xdr:spPr>
        <a:xfrm>
          <a:off x="23650575" y="3026092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229235</xdr:rowOff>
    </xdr:to>
    <xdr:sp macro="" textlink="">
      <xdr:nvSpPr>
        <xdr:cNvPr id="1466" name="Text Box 58477"/>
        <xdr:cNvSpPr txBox="1"/>
      </xdr:nvSpPr>
      <xdr:spPr>
        <a:xfrm>
          <a:off x="23650575" y="3026092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229235</xdr:rowOff>
    </xdr:to>
    <xdr:sp macro="" textlink="">
      <xdr:nvSpPr>
        <xdr:cNvPr id="1467" name="Text Box 58478"/>
        <xdr:cNvSpPr txBox="1"/>
      </xdr:nvSpPr>
      <xdr:spPr>
        <a:xfrm>
          <a:off x="23650575" y="3026092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229235</xdr:rowOff>
    </xdr:to>
    <xdr:sp macro="" textlink="">
      <xdr:nvSpPr>
        <xdr:cNvPr id="1468" name="Text Box 58479"/>
        <xdr:cNvSpPr txBox="1"/>
      </xdr:nvSpPr>
      <xdr:spPr>
        <a:xfrm>
          <a:off x="23650575" y="3026092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229235</xdr:rowOff>
    </xdr:to>
    <xdr:sp macro="" textlink="">
      <xdr:nvSpPr>
        <xdr:cNvPr id="1469" name="Text Box 58480"/>
        <xdr:cNvSpPr txBox="1"/>
      </xdr:nvSpPr>
      <xdr:spPr>
        <a:xfrm>
          <a:off x="23650575" y="3026092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229235</xdr:rowOff>
    </xdr:to>
    <xdr:sp macro="" textlink="">
      <xdr:nvSpPr>
        <xdr:cNvPr id="1470" name="Text Box 58481"/>
        <xdr:cNvSpPr txBox="1"/>
      </xdr:nvSpPr>
      <xdr:spPr>
        <a:xfrm>
          <a:off x="23650575" y="3026092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229235</xdr:rowOff>
    </xdr:to>
    <xdr:sp macro="" textlink="">
      <xdr:nvSpPr>
        <xdr:cNvPr id="1471" name="Text Box 58482"/>
        <xdr:cNvSpPr txBox="1"/>
      </xdr:nvSpPr>
      <xdr:spPr>
        <a:xfrm>
          <a:off x="23650575" y="30260925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229235</xdr:rowOff>
    </xdr:to>
    <xdr:sp macro="" textlink="">
      <xdr:nvSpPr>
        <xdr:cNvPr id="1472" name="Text Box 58483"/>
        <xdr:cNvSpPr txBox="1"/>
      </xdr:nvSpPr>
      <xdr:spPr>
        <a:xfrm>
          <a:off x="23650575" y="30260925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229235</xdr:rowOff>
    </xdr:to>
    <xdr:sp macro="" textlink="">
      <xdr:nvSpPr>
        <xdr:cNvPr id="1473" name="Text Box 58484"/>
        <xdr:cNvSpPr txBox="1"/>
      </xdr:nvSpPr>
      <xdr:spPr>
        <a:xfrm>
          <a:off x="23650575" y="30260925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229235</xdr:rowOff>
    </xdr:to>
    <xdr:sp macro="" textlink="">
      <xdr:nvSpPr>
        <xdr:cNvPr id="1474" name="Text Box 58485"/>
        <xdr:cNvSpPr txBox="1"/>
      </xdr:nvSpPr>
      <xdr:spPr>
        <a:xfrm>
          <a:off x="23650575" y="30260925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229235</xdr:rowOff>
    </xdr:to>
    <xdr:sp macro="" textlink="">
      <xdr:nvSpPr>
        <xdr:cNvPr id="1475" name="Text Box 58486"/>
        <xdr:cNvSpPr txBox="1"/>
      </xdr:nvSpPr>
      <xdr:spPr>
        <a:xfrm>
          <a:off x="23650575" y="30260925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229235</xdr:rowOff>
    </xdr:to>
    <xdr:sp macro="" textlink="">
      <xdr:nvSpPr>
        <xdr:cNvPr id="1476" name="Text Box 58487"/>
        <xdr:cNvSpPr txBox="1"/>
      </xdr:nvSpPr>
      <xdr:spPr>
        <a:xfrm>
          <a:off x="23650575" y="30260925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229235</xdr:rowOff>
    </xdr:to>
    <xdr:sp macro="" textlink="">
      <xdr:nvSpPr>
        <xdr:cNvPr id="1477" name="Text Box 58488"/>
        <xdr:cNvSpPr txBox="1"/>
      </xdr:nvSpPr>
      <xdr:spPr>
        <a:xfrm>
          <a:off x="23650575" y="30260925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229235</xdr:rowOff>
    </xdr:to>
    <xdr:sp macro="" textlink="">
      <xdr:nvSpPr>
        <xdr:cNvPr id="1478" name="Text Box 58489"/>
        <xdr:cNvSpPr txBox="1"/>
      </xdr:nvSpPr>
      <xdr:spPr>
        <a:xfrm>
          <a:off x="23650575" y="30260925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229235</xdr:rowOff>
    </xdr:to>
    <xdr:sp macro="" textlink="">
      <xdr:nvSpPr>
        <xdr:cNvPr id="1479" name="Text Box 58490"/>
        <xdr:cNvSpPr txBox="1"/>
      </xdr:nvSpPr>
      <xdr:spPr>
        <a:xfrm>
          <a:off x="23650575" y="30260925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226695</xdr:rowOff>
    </xdr:to>
    <xdr:sp macro="" textlink="">
      <xdr:nvSpPr>
        <xdr:cNvPr id="1480" name="Text Box 58407"/>
        <xdr:cNvSpPr txBox="1"/>
      </xdr:nvSpPr>
      <xdr:spPr>
        <a:xfrm>
          <a:off x="23650575" y="28813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226695</xdr:rowOff>
    </xdr:to>
    <xdr:sp macro="" textlink="">
      <xdr:nvSpPr>
        <xdr:cNvPr id="1481" name="Text Box 58408"/>
        <xdr:cNvSpPr txBox="1"/>
      </xdr:nvSpPr>
      <xdr:spPr>
        <a:xfrm>
          <a:off x="23650575" y="28813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226695</xdr:rowOff>
    </xdr:to>
    <xdr:sp macro="" textlink="">
      <xdr:nvSpPr>
        <xdr:cNvPr id="1482" name="Text Box 58409"/>
        <xdr:cNvSpPr txBox="1"/>
      </xdr:nvSpPr>
      <xdr:spPr>
        <a:xfrm>
          <a:off x="23650575" y="28813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226695</xdr:rowOff>
    </xdr:to>
    <xdr:sp macro="" textlink="">
      <xdr:nvSpPr>
        <xdr:cNvPr id="1483" name="Text Box 58410"/>
        <xdr:cNvSpPr txBox="1"/>
      </xdr:nvSpPr>
      <xdr:spPr>
        <a:xfrm>
          <a:off x="23650575" y="28813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226695</xdr:rowOff>
    </xdr:to>
    <xdr:sp macro="" textlink="">
      <xdr:nvSpPr>
        <xdr:cNvPr id="1484" name="Text Box 58411"/>
        <xdr:cNvSpPr txBox="1"/>
      </xdr:nvSpPr>
      <xdr:spPr>
        <a:xfrm>
          <a:off x="23650575" y="28813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226695</xdr:rowOff>
    </xdr:to>
    <xdr:sp macro="" textlink="">
      <xdr:nvSpPr>
        <xdr:cNvPr id="1485" name="Text Box 58412"/>
        <xdr:cNvSpPr txBox="1"/>
      </xdr:nvSpPr>
      <xdr:spPr>
        <a:xfrm>
          <a:off x="23650575" y="28813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226695</xdr:rowOff>
    </xdr:to>
    <xdr:sp macro="" textlink="">
      <xdr:nvSpPr>
        <xdr:cNvPr id="1486" name="Text Box 58413"/>
        <xdr:cNvSpPr txBox="1"/>
      </xdr:nvSpPr>
      <xdr:spPr>
        <a:xfrm>
          <a:off x="23650575" y="28813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226695</xdr:rowOff>
    </xdr:to>
    <xdr:sp macro="" textlink="">
      <xdr:nvSpPr>
        <xdr:cNvPr id="1487" name="Text Box 58414"/>
        <xdr:cNvSpPr txBox="1"/>
      </xdr:nvSpPr>
      <xdr:spPr>
        <a:xfrm>
          <a:off x="23650575" y="28813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226695</xdr:rowOff>
    </xdr:to>
    <xdr:sp macro="" textlink="">
      <xdr:nvSpPr>
        <xdr:cNvPr id="1488" name="Text Box 58415"/>
        <xdr:cNvSpPr txBox="1"/>
      </xdr:nvSpPr>
      <xdr:spPr>
        <a:xfrm>
          <a:off x="23650575" y="28813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226695</xdr:rowOff>
    </xdr:to>
    <xdr:sp macro="" textlink="">
      <xdr:nvSpPr>
        <xdr:cNvPr id="1489" name="Text Box 58416"/>
        <xdr:cNvSpPr txBox="1"/>
      </xdr:nvSpPr>
      <xdr:spPr>
        <a:xfrm>
          <a:off x="23650575" y="28813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226695</xdr:rowOff>
    </xdr:to>
    <xdr:sp macro="" textlink="">
      <xdr:nvSpPr>
        <xdr:cNvPr id="1490" name="Text Box 58417"/>
        <xdr:cNvSpPr txBox="1"/>
      </xdr:nvSpPr>
      <xdr:spPr>
        <a:xfrm>
          <a:off x="23650575" y="28813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226695</xdr:rowOff>
    </xdr:to>
    <xdr:sp macro="" textlink="">
      <xdr:nvSpPr>
        <xdr:cNvPr id="1491" name="Text Box 58418"/>
        <xdr:cNvSpPr txBox="1"/>
      </xdr:nvSpPr>
      <xdr:spPr>
        <a:xfrm>
          <a:off x="23650575" y="28813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226695</xdr:rowOff>
    </xdr:to>
    <xdr:sp macro="" textlink="">
      <xdr:nvSpPr>
        <xdr:cNvPr id="1492" name="Text Box 58419"/>
        <xdr:cNvSpPr txBox="1"/>
      </xdr:nvSpPr>
      <xdr:spPr>
        <a:xfrm>
          <a:off x="23650575" y="288131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226695</xdr:rowOff>
    </xdr:to>
    <xdr:sp macro="" textlink="">
      <xdr:nvSpPr>
        <xdr:cNvPr id="1493" name="Text Box 58420"/>
        <xdr:cNvSpPr txBox="1"/>
      </xdr:nvSpPr>
      <xdr:spPr>
        <a:xfrm>
          <a:off x="23650575" y="288131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226695</xdr:rowOff>
    </xdr:to>
    <xdr:sp macro="" textlink="">
      <xdr:nvSpPr>
        <xdr:cNvPr id="1494" name="Text Box 58421"/>
        <xdr:cNvSpPr txBox="1"/>
      </xdr:nvSpPr>
      <xdr:spPr>
        <a:xfrm>
          <a:off x="23650575" y="288131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226695</xdr:rowOff>
    </xdr:to>
    <xdr:sp macro="" textlink="">
      <xdr:nvSpPr>
        <xdr:cNvPr id="1495" name="Text Box 58422"/>
        <xdr:cNvSpPr txBox="1"/>
      </xdr:nvSpPr>
      <xdr:spPr>
        <a:xfrm>
          <a:off x="23650575" y="288131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226695</xdr:rowOff>
    </xdr:to>
    <xdr:sp macro="" textlink="">
      <xdr:nvSpPr>
        <xdr:cNvPr id="1496" name="Text Box 58423"/>
        <xdr:cNvSpPr txBox="1"/>
      </xdr:nvSpPr>
      <xdr:spPr>
        <a:xfrm>
          <a:off x="23650575" y="288131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226695</xdr:rowOff>
    </xdr:to>
    <xdr:sp macro="" textlink="">
      <xdr:nvSpPr>
        <xdr:cNvPr id="1497" name="Text Box 58424"/>
        <xdr:cNvSpPr txBox="1"/>
      </xdr:nvSpPr>
      <xdr:spPr>
        <a:xfrm>
          <a:off x="23650575" y="288131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226695</xdr:rowOff>
    </xdr:to>
    <xdr:sp macro="" textlink="">
      <xdr:nvSpPr>
        <xdr:cNvPr id="1498" name="Text Box 58425"/>
        <xdr:cNvSpPr txBox="1"/>
      </xdr:nvSpPr>
      <xdr:spPr>
        <a:xfrm>
          <a:off x="23650575" y="288131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226695</xdr:rowOff>
    </xdr:to>
    <xdr:sp macro="" textlink="">
      <xdr:nvSpPr>
        <xdr:cNvPr id="1499" name="Text Box 58426"/>
        <xdr:cNvSpPr txBox="1"/>
      </xdr:nvSpPr>
      <xdr:spPr>
        <a:xfrm>
          <a:off x="23650575" y="288131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226695</xdr:rowOff>
    </xdr:to>
    <xdr:sp macro="" textlink="">
      <xdr:nvSpPr>
        <xdr:cNvPr id="1500" name="Text Box 58427"/>
        <xdr:cNvSpPr txBox="1"/>
      </xdr:nvSpPr>
      <xdr:spPr>
        <a:xfrm>
          <a:off x="23650575" y="288131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226695</xdr:rowOff>
    </xdr:to>
    <xdr:sp macro="" textlink="">
      <xdr:nvSpPr>
        <xdr:cNvPr id="1501" name="Text Box 58407"/>
        <xdr:cNvSpPr txBox="1"/>
      </xdr:nvSpPr>
      <xdr:spPr>
        <a:xfrm>
          <a:off x="23650575" y="28813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226695</xdr:rowOff>
    </xdr:to>
    <xdr:sp macro="" textlink="">
      <xdr:nvSpPr>
        <xdr:cNvPr id="1502" name="Text Box 58408"/>
        <xdr:cNvSpPr txBox="1"/>
      </xdr:nvSpPr>
      <xdr:spPr>
        <a:xfrm>
          <a:off x="23650575" y="28813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226695</xdr:rowOff>
    </xdr:to>
    <xdr:sp macro="" textlink="">
      <xdr:nvSpPr>
        <xdr:cNvPr id="1503" name="Text Box 58409"/>
        <xdr:cNvSpPr txBox="1"/>
      </xdr:nvSpPr>
      <xdr:spPr>
        <a:xfrm>
          <a:off x="23650575" y="28813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226695</xdr:rowOff>
    </xdr:to>
    <xdr:sp macro="" textlink="">
      <xdr:nvSpPr>
        <xdr:cNvPr id="1504" name="Text Box 58410"/>
        <xdr:cNvSpPr txBox="1"/>
      </xdr:nvSpPr>
      <xdr:spPr>
        <a:xfrm>
          <a:off x="23650575" y="28813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226695</xdr:rowOff>
    </xdr:to>
    <xdr:sp macro="" textlink="">
      <xdr:nvSpPr>
        <xdr:cNvPr id="1505" name="Text Box 58411"/>
        <xdr:cNvSpPr txBox="1"/>
      </xdr:nvSpPr>
      <xdr:spPr>
        <a:xfrm>
          <a:off x="23650575" y="28813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226695</xdr:rowOff>
    </xdr:to>
    <xdr:sp macro="" textlink="">
      <xdr:nvSpPr>
        <xdr:cNvPr id="1506" name="Text Box 58412"/>
        <xdr:cNvSpPr txBox="1"/>
      </xdr:nvSpPr>
      <xdr:spPr>
        <a:xfrm>
          <a:off x="23650575" y="28813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226695</xdr:rowOff>
    </xdr:to>
    <xdr:sp macro="" textlink="">
      <xdr:nvSpPr>
        <xdr:cNvPr id="1507" name="Text Box 58413"/>
        <xdr:cNvSpPr txBox="1"/>
      </xdr:nvSpPr>
      <xdr:spPr>
        <a:xfrm>
          <a:off x="23650575" y="28813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226695</xdr:rowOff>
    </xdr:to>
    <xdr:sp macro="" textlink="">
      <xdr:nvSpPr>
        <xdr:cNvPr id="1508" name="Text Box 58414"/>
        <xdr:cNvSpPr txBox="1"/>
      </xdr:nvSpPr>
      <xdr:spPr>
        <a:xfrm>
          <a:off x="23650575" y="28813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226695</xdr:rowOff>
    </xdr:to>
    <xdr:sp macro="" textlink="">
      <xdr:nvSpPr>
        <xdr:cNvPr id="1509" name="Text Box 58415"/>
        <xdr:cNvSpPr txBox="1"/>
      </xdr:nvSpPr>
      <xdr:spPr>
        <a:xfrm>
          <a:off x="23650575" y="28813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226695</xdr:rowOff>
    </xdr:to>
    <xdr:sp macro="" textlink="">
      <xdr:nvSpPr>
        <xdr:cNvPr id="1510" name="Text Box 58416"/>
        <xdr:cNvSpPr txBox="1"/>
      </xdr:nvSpPr>
      <xdr:spPr>
        <a:xfrm>
          <a:off x="23650575" y="28813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226695</xdr:rowOff>
    </xdr:to>
    <xdr:sp macro="" textlink="">
      <xdr:nvSpPr>
        <xdr:cNvPr id="1511" name="Text Box 58417"/>
        <xdr:cNvSpPr txBox="1"/>
      </xdr:nvSpPr>
      <xdr:spPr>
        <a:xfrm>
          <a:off x="23650575" y="28813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226695</xdr:rowOff>
    </xdr:to>
    <xdr:sp macro="" textlink="">
      <xdr:nvSpPr>
        <xdr:cNvPr id="1512" name="Text Box 58418"/>
        <xdr:cNvSpPr txBox="1"/>
      </xdr:nvSpPr>
      <xdr:spPr>
        <a:xfrm>
          <a:off x="23650575" y="28813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226695</xdr:rowOff>
    </xdr:to>
    <xdr:sp macro="" textlink="">
      <xdr:nvSpPr>
        <xdr:cNvPr id="1513" name="Text Box 58419"/>
        <xdr:cNvSpPr txBox="1"/>
      </xdr:nvSpPr>
      <xdr:spPr>
        <a:xfrm>
          <a:off x="23650575" y="288131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226695</xdr:rowOff>
    </xdr:to>
    <xdr:sp macro="" textlink="">
      <xdr:nvSpPr>
        <xdr:cNvPr id="1514" name="Text Box 58420"/>
        <xdr:cNvSpPr txBox="1"/>
      </xdr:nvSpPr>
      <xdr:spPr>
        <a:xfrm>
          <a:off x="23650575" y="288131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226695</xdr:rowOff>
    </xdr:to>
    <xdr:sp macro="" textlink="">
      <xdr:nvSpPr>
        <xdr:cNvPr id="1515" name="Text Box 58421"/>
        <xdr:cNvSpPr txBox="1"/>
      </xdr:nvSpPr>
      <xdr:spPr>
        <a:xfrm>
          <a:off x="23650575" y="288131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226695</xdr:rowOff>
    </xdr:to>
    <xdr:sp macro="" textlink="">
      <xdr:nvSpPr>
        <xdr:cNvPr id="1516" name="Text Box 58422"/>
        <xdr:cNvSpPr txBox="1"/>
      </xdr:nvSpPr>
      <xdr:spPr>
        <a:xfrm>
          <a:off x="23650575" y="288131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226695</xdr:rowOff>
    </xdr:to>
    <xdr:sp macro="" textlink="">
      <xdr:nvSpPr>
        <xdr:cNvPr id="1517" name="Text Box 58423"/>
        <xdr:cNvSpPr txBox="1"/>
      </xdr:nvSpPr>
      <xdr:spPr>
        <a:xfrm>
          <a:off x="23650575" y="288131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226695</xdr:rowOff>
    </xdr:to>
    <xdr:sp macro="" textlink="">
      <xdr:nvSpPr>
        <xdr:cNvPr id="1518" name="Text Box 58424"/>
        <xdr:cNvSpPr txBox="1"/>
      </xdr:nvSpPr>
      <xdr:spPr>
        <a:xfrm>
          <a:off x="23650575" y="288131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226695</xdr:rowOff>
    </xdr:to>
    <xdr:sp macro="" textlink="">
      <xdr:nvSpPr>
        <xdr:cNvPr id="1519" name="Text Box 58425"/>
        <xdr:cNvSpPr txBox="1"/>
      </xdr:nvSpPr>
      <xdr:spPr>
        <a:xfrm>
          <a:off x="23650575" y="288131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226695</xdr:rowOff>
    </xdr:to>
    <xdr:sp macro="" textlink="">
      <xdr:nvSpPr>
        <xdr:cNvPr id="1520" name="Text Box 58426"/>
        <xdr:cNvSpPr txBox="1"/>
      </xdr:nvSpPr>
      <xdr:spPr>
        <a:xfrm>
          <a:off x="23650575" y="288131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226695</xdr:rowOff>
    </xdr:to>
    <xdr:sp macro="" textlink="">
      <xdr:nvSpPr>
        <xdr:cNvPr id="1521" name="Text Box 58427"/>
        <xdr:cNvSpPr txBox="1"/>
      </xdr:nvSpPr>
      <xdr:spPr>
        <a:xfrm>
          <a:off x="23650575" y="288131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226695</xdr:rowOff>
    </xdr:to>
    <xdr:sp macro="" textlink="">
      <xdr:nvSpPr>
        <xdr:cNvPr id="1522" name="Text Box 58407"/>
        <xdr:cNvSpPr txBox="1"/>
      </xdr:nvSpPr>
      <xdr:spPr>
        <a:xfrm>
          <a:off x="23650575" y="28813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226695</xdr:rowOff>
    </xdr:to>
    <xdr:sp macro="" textlink="">
      <xdr:nvSpPr>
        <xdr:cNvPr id="1523" name="Text Box 58408"/>
        <xdr:cNvSpPr txBox="1"/>
      </xdr:nvSpPr>
      <xdr:spPr>
        <a:xfrm>
          <a:off x="23650575" y="28813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226695</xdr:rowOff>
    </xdr:to>
    <xdr:sp macro="" textlink="">
      <xdr:nvSpPr>
        <xdr:cNvPr id="1524" name="Text Box 58409"/>
        <xdr:cNvSpPr txBox="1"/>
      </xdr:nvSpPr>
      <xdr:spPr>
        <a:xfrm>
          <a:off x="23650575" y="28813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226695</xdr:rowOff>
    </xdr:to>
    <xdr:sp macro="" textlink="">
      <xdr:nvSpPr>
        <xdr:cNvPr id="1525" name="Text Box 58410"/>
        <xdr:cNvSpPr txBox="1"/>
      </xdr:nvSpPr>
      <xdr:spPr>
        <a:xfrm>
          <a:off x="23650575" y="28813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226695</xdr:rowOff>
    </xdr:to>
    <xdr:sp macro="" textlink="">
      <xdr:nvSpPr>
        <xdr:cNvPr id="1526" name="Text Box 58411"/>
        <xdr:cNvSpPr txBox="1"/>
      </xdr:nvSpPr>
      <xdr:spPr>
        <a:xfrm>
          <a:off x="23650575" y="28813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226695</xdr:rowOff>
    </xdr:to>
    <xdr:sp macro="" textlink="">
      <xdr:nvSpPr>
        <xdr:cNvPr id="1527" name="Text Box 58412"/>
        <xdr:cNvSpPr txBox="1"/>
      </xdr:nvSpPr>
      <xdr:spPr>
        <a:xfrm>
          <a:off x="23650575" y="28813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226695</xdr:rowOff>
    </xdr:to>
    <xdr:sp macro="" textlink="">
      <xdr:nvSpPr>
        <xdr:cNvPr id="1528" name="Text Box 58413"/>
        <xdr:cNvSpPr txBox="1"/>
      </xdr:nvSpPr>
      <xdr:spPr>
        <a:xfrm>
          <a:off x="23650575" y="28813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226695</xdr:rowOff>
    </xdr:to>
    <xdr:sp macro="" textlink="">
      <xdr:nvSpPr>
        <xdr:cNvPr id="1529" name="Text Box 58414"/>
        <xdr:cNvSpPr txBox="1"/>
      </xdr:nvSpPr>
      <xdr:spPr>
        <a:xfrm>
          <a:off x="23650575" y="28813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226695</xdr:rowOff>
    </xdr:to>
    <xdr:sp macro="" textlink="">
      <xdr:nvSpPr>
        <xdr:cNvPr id="1530" name="Text Box 58415"/>
        <xdr:cNvSpPr txBox="1"/>
      </xdr:nvSpPr>
      <xdr:spPr>
        <a:xfrm>
          <a:off x="23650575" y="28813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226695</xdr:rowOff>
    </xdr:to>
    <xdr:sp macro="" textlink="">
      <xdr:nvSpPr>
        <xdr:cNvPr id="1531" name="Text Box 58416"/>
        <xdr:cNvSpPr txBox="1"/>
      </xdr:nvSpPr>
      <xdr:spPr>
        <a:xfrm>
          <a:off x="23650575" y="28813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226695</xdr:rowOff>
    </xdr:to>
    <xdr:sp macro="" textlink="">
      <xdr:nvSpPr>
        <xdr:cNvPr id="1532" name="Text Box 58417"/>
        <xdr:cNvSpPr txBox="1"/>
      </xdr:nvSpPr>
      <xdr:spPr>
        <a:xfrm>
          <a:off x="23650575" y="28813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226695</xdr:rowOff>
    </xdr:to>
    <xdr:sp macro="" textlink="">
      <xdr:nvSpPr>
        <xdr:cNvPr id="1533" name="Text Box 58418"/>
        <xdr:cNvSpPr txBox="1"/>
      </xdr:nvSpPr>
      <xdr:spPr>
        <a:xfrm>
          <a:off x="23650575" y="28813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226695</xdr:rowOff>
    </xdr:to>
    <xdr:sp macro="" textlink="">
      <xdr:nvSpPr>
        <xdr:cNvPr id="1534" name="Text Box 58419"/>
        <xdr:cNvSpPr txBox="1"/>
      </xdr:nvSpPr>
      <xdr:spPr>
        <a:xfrm>
          <a:off x="23650575" y="288131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226695</xdr:rowOff>
    </xdr:to>
    <xdr:sp macro="" textlink="">
      <xdr:nvSpPr>
        <xdr:cNvPr id="1535" name="Text Box 58420"/>
        <xdr:cNvSpPr txBox="1"/>
      </xdr:nvSpPr>
      <xdr:spPr>
        <a:xfrm>
          <a:off x="23650575" y="288131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226695</xdr:rowOff>
    </xdr:to>
    <xdr:sp macro="" textlink="">
      <xdr:nvSpPr>
        <xdr:cNvPr id="1536" name="Text Box 58421"/>
        <xdr:cNvSpPr txBox="1"/>
      </xdr:nvSpPr>
      <xdr:spPr>
        <a:xfrm>
          <a:off x="23650575" y="288131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226695</xdr:rowOff>
    </xdr:to>
    <xdr:sp macro="" textlink="">
      <xdr:nvSpPr>
        <xdr:cNvPr id="1537" name="Text Box 58422"/>
        <xdr:cNvSpPr txBox="1"/>
      </xdr:nvSpPr>
      <xdr:spPr>
        <a:xfrm>
          <a:off x="23650575" y="288131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226695</xdr:rowOff>
    </xdr:to>
    <xdr:sp macro="" textlink="">
      <xdr:nvSpPr>
        <xdr:cNvPr id="1538" name="Text Box 58423"/>
        <xdr:cNvSpPr txBox="1"/>
      </xdr:nvSpPr>
      <xdr:spPr>
        <a:xfrm>
          <a:off x="23650575" y="288131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226695</xdr:rowOff>
    </xdr:to>
    <xdr:sp macro="" textlink="">
      <xdr:nvSpPr>
        <xdr:cNvPr id="1539" name="Text Box 58424"/>
        <xdr:cNvSpPr txBox="1"/>
      </xdr:nvSpPr>
      <xdr:spPr>
        <a:xfrm>
          <a:off x="23650575" y="288131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226695</xdr:rowOff>
    </xdr:to>
    <xdr:sp macro="" textlink="">
      <xdr:nvSpPr>
        <xdr:cNvPr id="1540" name="Text Box 58425"/>
        <xdr:cNvSpPr txBox="1"/>
      </xdr:nvSpPr>
      <xdr:spPr>
        <a:xfrm>
          <a:off x="23650575" y="288131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226695</xdr:rowOff>
    </xdr:to>
    <xdr:sp macro="" textlink="">
      <xdr:nvSpPr>
        <xdr:cNvPr id="1541" name="Text Box 58426"/>
        <xdr:cNvSpPr txBox="1"/>
      </xdr:nvSpPr>
      <xdr:spPr>
        <a:xfrm>
          <a:off x="23650575" y="288131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226695</xdr:rowOff>
    </xdr:to>
    <xdr:sp macro="" textlink="">
      <xdr:nvSpPr>
        <xdr:cNvPr id="1542" name="Text Box 58427"/>
        <xdr:cNvSpPr txBox="1"/>
      </xdr:nvSpPr>
      <xdr:spPr>
        <a:xfrm>
          <a:off x="23650575" y="288131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543" name="Text Box 1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544" name="Text Box 2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545" name="Text Box 3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546" name="Text Box 4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547" name="Text Box 5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548" name="Text Box 6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549" name="Text Box 11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550" name="Text Box 12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551" name="Text Box 15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552" name="Text Box 16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553" name="Text Box 22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554" name="Text Box 23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1555" name="Text Box 2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1556" name="Text Box 3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1557" name="Text Box 4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1558" name="Text Box 5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1559" name="Text Box 6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1560" name="Text Box 7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1561" name="Text Box 12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1562" name="Text Box 13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1563" name="Text Box 22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564" name="Text Box 1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565" name="Text Box 2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566" name="Text Box 3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567" name="Text Box 4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568" name="Text Box 5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569" name="Text Box 6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570" name="Text Box 11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571" name="Text Box 12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572" name="Text Box 15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573" name="Text Box 16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574" name="Text Box 22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575" name="Text Box 23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1576" name="Text Box 2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1577" name="Text Box 3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1578" name="Text Box 4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1579" name="Text Box 5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1580" name="Text Box 6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1581" name="Text Box 7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1582" name="Text Box 12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1583" name="Text Box 13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1584" name="Text Box 22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1585" name="Text Box 1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1586" name="Text Box 2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1587" name="Text Box 3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1588" name="Text Box 4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1589" name="Text Box 5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1590" name="Text Box 6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1591" name="Text Box 11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1592" name="Text Box 12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1593" name="Text Box 15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1594" name="Text Box 16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1595" name="Text Box 22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1596" name="Text Box 23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1597" name="Text Box 2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1598" name="Text Box 3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1599" name="Text Box 4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1600" name="Text Box 5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1601" name="Text Box 6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1602" name="Text Box 7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1603" name="Text Box 12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1604" name="Text Box 13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1605" name="Text Box 22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1606" name="Text Box 1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1607" name="Text Box 2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1608" name="Text Box 3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1609" name="Text Box 4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1610" name="Text Box 5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1611" name="Text Box 6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1612" name="Text Box 11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1613" name="Text Box 12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1614" name="Text Box 15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1615" name="Text Box 16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1616" name="Text Box 22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1617" name="Text Box 23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1618" name="Text Box 2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1619" name="Text Box 3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1620" name="Text Box 4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1621" name="Text Box 5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1622" name="Text Box 6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1623" name="Text Box 7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1624" name="Text Box 12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1625" name="Text Box 13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1626" name="Text Box 22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1627" name="Text Box 1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1628" name="Text Box 2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1629" name="Text Box 3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1630" name="Text Box 4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1631" name="Text Box 5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1632" name="Text Box 6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1633" name="Text Box 11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1634" name="Text Box 12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1635" name="Text Box 15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1636" name="Text Box 16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1637" name="Text Box 22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1638" name="Text Box 23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1639" name="Text Box 2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1640" name="Text Box 3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1641" name="Text Box 4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1642" name="Text Box 5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1643" name="Text Box 6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1644" name="Text Box 7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1645" name="Text Box 12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1646" name="Text Box 13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1647" name="Text Box 22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226060</xdr:rowOff>
    </xdr:to>
    <xdr:sp macro="" textlink="">
      <xdr:nvSpPr>
        <xdr:cNvPr id="1648" name="Text Box 1"/>
        <xdr:cNvSpPr txBox="1"/>
      </xdr:nvSpPr>
      <xdr:spPr>
        <a:xfrm>
          <a:off x="22440900" y="25384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226060</xdr:rowOff>
    </xdr:to>
    <xdr:sp macro="" textlink="">
      <xdr:nvSpPr>
        <xdr:cNvPr id="1649" name="Text Box 2"/>
        <xdr:cNvSpPr txBox="1"/>
      </xdr:nvSpPr>
      <xdr:spPr>
        <a:xfrm>
          <a:off x="22440900" y="25384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226060</xdr:rowOff>
    </xdr:to>
    <xdr:sp macro="" textlink="">
      <xdr:nvSpPr>
        <xdr:cNvPr id="1650" name="Text Box 3"/>
        <xdr:cNvSpPr txBox="1"/>
      </xdr:nvSpPr>
      <xdr:spPr>
        <a:xfrm>
          <a:off x="22440900" y="25384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226060</xdr:rowOff>
    </xdr:to>
    <xdr:sp macro="" textlink="">
      <xdr:nvSpPr>
        <xdr:cNvPr id="1651" name="Text Box 4"/>
        <xdr:cNvSpPr txBox="1"/>
      </xdr:nvSpPr>
      <xdr:spPr>
        <a:xfrm>
          <a:off x="22440900" y="25384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226060</xdr:rowOff>
    </xdr:to>
    <xdr:sp macro="" textlink="">
      <xdr:nvSpPr>
        <xdr:cNvPr id="1652" name="Text Box 5"/>
        <xdr:cNvSpPr txBox="1"/>
      </xdr:nvSpPr>
      <xdr:spPr>
        <a:xfrm>
          <a:off x="22440900" y="25384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226060</xdr:rowOff>
    </xdr:to>
    <xdr:sp macro="" textlink="">
      <xdr:nvSpPr>
        <xdr:cNvPr id="1653" name="Text Box 6"/>
        <xdr:cNvSpPr txBox="1"/>
      </xdr:nvSpPr>
      <xdr:spPr>
        <a:xfrm>
          <a:off x="22440900" y="25384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226060</xdr:rowOff>
    </xdr:to>
    <xdr:sp macro="" textlink="">
      <xdr:nvSpPr>
        <xdr:cNvPr id="1654" name="Text Box 11"/>
        <xdr:cNvSpPr txBox="1"/>
      </xdr:nvSpPr>
      <xdr:spPr>
        <a:xfrm>
          <a:off x="22440900" y="25384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226060</xdr:rowOff>
    </xdr:to>
    <xdr:sp macro="" textlink="">
      <xdr:nvSpPr>
        <xdr:cNvPr id="1655" name="Text Box 12"/>
        <xdr:cNvSpPr txBox="1"/>
      </xdr:nvSpPr>
      <xdr:spPr>
        <a:xfrm>
          <a:off x="22440900" y="25384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226060</xdr:rowOff>
    </xdr:to>
    <xdr:sp macro="" textlink="">
      <xdr:nvSpPr>
        <xdr:cNvPr id="1656" name="Text Box 15"/>
        <xdr:cNvSpPr txBox="1"/>
      </xdr:nvSpPr>
      <xdr:spPr>
        <a:xfrm>
          <a:off x="22440900" y="25384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226060</xdr:rowOff>
    </xdr:to>
    <xdr:sp macro="" textlink="">
      <xdr:nvSpPr>
        <xdr:cNvPr id="1657" name="Text Box 16"/>
        <xdr:cNvSpPr txBox="1"/>
      </xdr:nvSpPr>
      <xdr:spPr>
        <a:xfrm>
          <a:off x="22440900" y="25384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226060</xdr:rowOff>
    </xdr:to>
    <xdr:sp macro="" textlink="">
      <xdr:nvSpPr>
        <xdr:cNvPr id="1658" name="Text Box 22"/>
        <xdr:cNvSpPr txBox="1"/>
      </xdr:nvSpPr>
      <xdr:spPr>
        <a:xfrm>
          <a:off x="22440900" y="25384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226060</xdr:rowOff>
    </xdr:to>
    <xdr:sp macro="" textlink="">
      <xdr:nvSpPr>
        <xdr:cNvPr id="1659" name="Text Box 23"/>
        <xdr:cNvSpPr txBox="1"/>
      </xdr:nvSpPr>
      <xdr:spPr>
        <a:xfrm>
          <a:off x="22440900" y="25384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226060</xdr:rowOff>
    </xdr:to>
    <xdr:sp macro="" textlink="">
      <xdr:nvSpPr>
        <xdr:cNvPr id="1660" name="Text Box 2"/>
        <xdr:cNvSpPr txBox="1"/>
      </xdr:nvSpPr>
      <xdr:spPr>
        <a:xfrm>
          <a:off x="22440900" y="25384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226060</xdr:rowOff>
    </xdr:to>
    <xdr:sp macro="" textlink="">
      <xdr:nvSpPr>
        <xdr:cNvPr id="1661" name="Text Box 3"/>
        <xdr:cNvSpPr txBox="1"/>
      </xdr:nvSpPr>
      <xdr:spPr>
        <a:xfrm>
          <a:off x="22440900" y="25384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226060</xdr:rowOff>
    </xdr:to>
    <xdr:sp macro="" textlink="">
      <xdr:nvSpPr>
        <xdr:cNvPr id="1662" name="Text Box 4"/>
        <xdr:cNvSpPr txBox="1"/>
      </xdr:nvSpPr>
      <xdr:spPr>
        <a:xfrm>
          <a:off x="22440900" y="25384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226060</xdr:rowOff>
    </xdr:to>
    <xdr:sp macro="" textlink="">
      <xdr:nvSpPr>
        <xdr:cNvPr id="1663" name="Text Box 5"/>
        <xdr:cNvSpPr txBox="1"/>
      </xdr:nvSpPr>
      <xdr:spPr>
        <a:xfrm>
          <a:off x="22440900" y="25384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226060</xdr:rowOff>
    </xdr:to>
    <xdr:sp macro="" textlink="">
      <xdr:nvSpPr>
        <xdr:cNvPr id="1664" name="Text Box 6"/>
        <xdr:cNvSpPr txBox="1"/>
      </xdr:nvSpPr>
      <xdr:spPr>
        <a:xfrm>
          <a:off x="22440900" y="25384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226060</xdr:rowOff>
    </xdr:to>
    <xdr:sp macro="" textlink="">
      <xdr:nvSpPr>
        <xdr:cNvPr id="1665" name="Text Box 7"/>
        <xdr:cNvSpPr txBox="1"/>
      </xdr:nvSpPr>
      <xdr:spPr>
        <a:xfrm>
          <a:off x="22440900" y="25384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226060</xdr:rowOff>
    </xdr:to>
    <xdr:sp macro="" textlink="">
      <xdr:nvSpPr>
        <xdr:cNvPr id="1666" name="Text Box 12"/>
        <xdr:cNvSpPr txBox="1"/>
      </xdr:nvSpPr>
      <xdr:spPr>
        <a:xfrm>
          <a:off x="22440900" y="25384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226060</xdr:rowOff>
    </xdr:to>
    <xdr:sp macro="" textlink="">
      <xdr:nvSpPr>
        <xdr:cNvPr id="1667" name="Text Box 13"/>
        <xdr:cNvSpPr txBox="1"/>
      </xdr:nvSpPr>
      <xdr:spPr>
        <a:xfrm>
          <a:off x="22440900" y="25384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226060</xdr:rowOff>
    </xdr:to>
    <xdr:sp macro="" textlink="">
      <xdr:nvSpPr>
        <xdr:cNvPr id="1668" name="Text Box 22"/>
        <xdr:cNvSpPr txBox="1"/>
      </xdr:nvSpPr>
      <xdr:spPr>
        <a:xfrm>
          <a:off x="22440900" y="25384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219075</xdr:rowOff>
    </xdr:to>
    <xdr:sp macro="" textlink="">
      <xdr:nvSpPr>
        <xdr:cNvPr id="1669" name="Text Box 1"/>
        <xdr:cNvSpPr txBox="1"/>
      </xdr:nvSpPr>
      <xdr:spPr>
        <a:xfrm>
          <a:off x="22440900" y="25384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219075</xdr:rowOff>
    </xdr:to>
    <xdr:sp macro="" textlink="">
      <xdr:nvSpPr>
        <xdr:cNvPr id="1670" name="Text Box 2"/>
        <xdr:cNvSpPr txBox="1"/>
      </xdr:nvSpPr>
      <xdr:spPr>
        <a:xfrm>
          <a:off x="22440900" y="25384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219075</xdr:rowOff>
    </xdr:to>
    <xdr:sp macro="" textlink="">
      <xdr:nvSpPr>
        <xdr:cNvPr id="1671" name="Text Box 3"/>
        <xdr:cNvSpPr txBox="1"/>
      </xdr:nvSpPr>
      <xdr:spPr>
        <a:xfrm>
          <a:off x="22440900" y="25384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219075</xdr:rowOff>
    </xdr:to>
    <xdr:sp macro="" textlink="">
      <xdr:nvSpPr>
        <xdr:cNvPr id="1672" name="Text Box 4"/>
        <xdr:cNvSpPr txBox="1"/>
      </xdr:nvSpPr>
      <xdr:spPr>
        <a:xfrm>
          <a:off x="22440900" y="25384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219075</xdr:rowOff>
    </xdr:to>
    <xdr:sp macro="" textlink="">
      <xdr:nvSpPr>
        <xdr:cNvPr id="1673" name="Text Box 5"/>
        <xdr:cNvSpPr txBox="1"/>
      </xdr:nvSpPr>
      <xdr:spPr>
        <a:xfrm>
          <a:off x="22440900" y="25384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219075</xdr:rowOff>
    </xdr:to>
    <xdr:sp macro="" textlink="">
      <xdr:nvSpPr>
        <xdr:cNvPr id="1674" name="Text Box 6"/>
        <xdr:cNvSpPr txBox="1"/>
      </xdr:nvSpPr>
      <xdr:spPr>
        <a:xfrm>
          <a:off x="22440900" y="25384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219075</xdr:rowOff>
    </xdr:to>
    <xdr:sp macro="" textlink="">
      <xdr:nvSpPr>
        <xdr:cNvPr id="1675" name="Text Box 11"/>
        <xdr:cNvSpPr txBox="1"/>
      </xdr:nvSpPr>
      <xdr:spPr>
        <a:xfrm>
          <a:off x="22440900" y="25384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219075</xdr:rowOff>
    </xdr:to>
    <xdr:sp macro="" textlink="">
      <xdr:nvSpPr>
        <xdr:cNvPr id="1676" name="Text Box 12"/>
        <xdr:cNvSpPr txBox="1"/>
      </xdr:nvSpPr>
      <xdr:spPr>
        <a:xfrm>
          <a:off x="22440900" y="25384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219075</xdr:rowOff>
    </xdr:to>
    <xdr:sp macro="" textlink="">
      <xdr:nvSpPr>
        <xdr:cNvPr id="1677" name="Text Box 15"/>
        <xdr:cNvSpPr txBox="1"/>
      </xdr:nvSpPr>
      <xdr:spPr>
        <a:xfrm>
          <a:off x="22440900" y="25384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219075</xdr:rowOff>
    </xdr:to>
    <xdr:sp macro="" textlink="">
      <xdr:nvSpPr>
        <xdr:cNvPr id="1678" name="Text Box 16"/>
        <xdr:cNvSpPr txBox="1"/>
      </xdr:nvSpPr>
      <xdr:spPr>
        <a:xfrm>
          <a:off x="22440900" y="25384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219075</xdr:rowOff>
    </xdr:to>
    <xdr:sp macro="" textlink="">
      <xdr:nvSpPr>
        <xdr:cNvPr id="1679" name="Text Box 22"/>
        <xdr:cNvSpPr txBox="1"/>
      </xdr:nvSpPr>
      <xdr:spPr>
        <a:xfrm>
          <a:off x="22440900" y="25384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219075</xdr:rowOff>
    </xdr:to>
    <xdr:sp macro="" textlink="">
      <xdr:nvSpPr>
        <xdr:cNvPr id="1680" name="Text Box 23"/>
        <xdr:cNvSpPr txBox="1"/>
      </xdr:nvSpPr>
      <xdr:spPr>
        <a:xfrm>
          <a:off x="22440900" y="25384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219075</xdr:rowOff>
    </xdr:to>
    <xdr:sp macro="" textlink="">
      <xdr:nvSpPr>
        <xdr:cNvPr id="1681" name="Text Box 2"/>
        <xdr:cNvSpPr txBox="1"/>
      </xdr:nvSpPr>
      <xdr:spPr>
        <a:xfrm>
          <a:off x="22440900" y="25384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219075</xdr:rowOff>
    </xdr:to>
    <xdr:sp macro="" textlink="">
      <xdr:nvSpPr>
        <xdr:cNvPr id="1682" name="Text Box 3"/>
        <xdr:cNvSpPr txBox="1"/>
      </xdr:nvSpPr>
      <xdr:spPr>
        <a:xfrm>
          <a:off x="22440900" y="25384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219075</xdr:rowOff>
    </xdr:to>
    <xdr:sp macro="" textlink="">
      <xdr:nvSpPr>
        <xdr:cNvPr id="1683" name="Text Box 4"/>
        <xdr:cNvSpPr txBox="1"/>
      </xdr:nvSpPr>
      <xdr:spPr>
        <a:xfrm>
          <a:off x="22440900" y="25384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219075</xdr:rowOff>
    </xdr:to>
    <xdr:sp macro="" textlink="">
      <xdr:nvSpPr>
        <xdr:cNvPr id="1684" name="Text Box 5"/>
        <xdr:cNvSpPr txBox="1"/>
      </xdr:nvSpPr>
      <xdr:spPr>
        <a:xfrm>
          <a:off x="22440900" y="25384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219075</xdr:rowOff>
    </xdr:to>
    <xdr:sp macro="" textlink="">
      <xdr:nvSpPr>
        <xdr:cNvPr id="1685" name="Text Box 6"/>
        <xdr:cNvSpPr txBox="1"/>
      </xdr:nvSpPr>
      <xdr:spPr>
        <a:xfrm>
          <a:off x="22440900" y="25384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219075</xdr:rowOff>
    </xdr:to>
    <xdr:sp macro="" textlink="">
      <xdr:nvSpPr>
        <xdr:cNvPr id="1686" name="Text Box 7"/>
        <xdr:cNvSpPr txBox="1"/>
      </xdr:nvSpPr>
      <xdr:spPr>
        <a:xfrm>
          <a:off x="22440900" y="25384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219075</xdr:rowOff>
    </xdr:to>
    <xdr:sp macro="" textlink="">
      <xdr:nvSpPr>
        <xdr:cNvPr id="1687" name="Text Box 12"/>
        <xdr:cNvSpPr txBox="1"/>
      </xdr:nvSpPr>
      <xdr:spPr>
        <a:xfrm>
          <a:off x="22440900" y="25384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219075</xdr:rowOff>
    </xdr:to>
    <xdr:sp macro="" textlink="">
      <xdr:nvSpPr>
        <xdr:cNvPr id="1688" name="Text Box 13"/>
        <xdr:cNvSpPr txBox="1"/>
      </xdr:nvSpPr>
      <xdr:spPr>
        <a:xfrm>
          <a:off x="22440900" y="25384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219075</xdr:rowOff>
    </xdr:to>
    <xdr:sp macro="" textlink="">
      <xdr:nvSpPr>
        <xdr:cNvPr id="1689" name="Text Box 22"/>
        <xdr:cNvSpPr txBox="1"/>
      </xdr:nvSpPr>
      <xdr:spPr>
        <a:xfrm>
          <a:off x="22440900" y="25384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1690" name="Text Box 1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1691" name="Text Box 2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1692" name="Text Box 3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1693" name="Text Box 4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1694" name="Text Box 5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1695" name="Text Box 6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1696" name="Text Box 11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1697" name="Text Box 12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1698" name="Text Box 15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1699" name="Text Box 16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1700" name="Text Box 22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1701" name="Text Box 23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1702" name="Text Box 2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1703" name="Text Box 3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1704" name="Text Box 4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1705" name="Text Box 5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1706" name="Text Box 6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1707" name="Text Box 7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1708" name="Text Box 12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1709" name="Text Box 13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1710" name="Text Box 22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1711" name="Text Box 1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1712" name="Text Box 2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1713" name="Text Box 3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1714" name="Text Box 4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1715" name="Text Box 5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1716" name="Text Box 6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1717" name="Text Box 11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1718" name="Text Box 12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1719" name="Text Box 15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1720" name="Text Box 16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1721" name="Text Box 22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1722" name="Text Box 23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1723" name="Text Box 2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1724" name="Text Box 3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1725" name="Text Box 4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1726" name="Text Box 5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1727" name="Text Box 6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1728" name="Text Box 7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1729" name="Text Box 12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1730" name="Text Box 13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1731" name="Text Box 22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732" name="Text Box 1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733" name="Text Box 2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734" name="Text Box 3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735" name="Text Box 4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736" name="Text Box 5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737" name="Text Box 6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738" name="Text Box 11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739" name="Text Box 12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740" name="Text Box 15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741" name="Text Box 16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742" name="Text Box 22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1743" name="Text Box 23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744" name="Text Box 2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745" name="Text Box 3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746" name="Text Box 4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747" name="Text Box 5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748" name="Text Box 6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749" name="Text Box 7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750" name="Text Box 12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751" name="Text Box 13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1752" name="Text Box 22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224790</xdr:rowOff>
    </xdr:to>
    <xdr:sp macro="" textlink="">
      <xdr:nvSpPr>
        <xdr:cNvPr id="1753" name="Text Box 1"/>
        <xdr:cNvSpPr txBox="1"/>
      </xdr:nvSpPr>
      <xdr:spPr>
        <a:xfrm>
          <a:off x="22440900" y="253841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224790</xdr:rowOff>
    </xdr:to>
    <xdr:sp macro="" textlink="">
      <xdr:nvSpPr>
        <xdr:cNvPr id="1754" name="Text Box 2"/>
        <xdr:cNvSpPr txBox="1"/>
      </xdr:nvSpPr>
      <xdr:spPr>
        <a:xfrm>
          <a:off x="22440900" y="253841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224790</xdr:rowOff>
    </xdr:to>
    <xdr:sp macro="" textlink="">
      <xdr:nvSpPr>
        <xdr:cNvPr id="1755" name="Text Box 3"/>
        <xdr:cNvSpPr txBox="1"/>
      </xdr:nvSpPr>
      <xdr:spPr>
        <a:xfrm>
          <a:off x="22440900" y="253841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224790</xdr:rowOff>
    </xdr:to>
    <xdr:sp macro="" textlink="">
      <xdr:nvSpPr>
        <xdr:cNvPr id="1756" name="Text Box 4"/>
        <xdr:cNvSpPr txBox="1"/>
      </xdr:nvSpPr>
      <xdr:spPr>
        <a:xfrm>
          <a:off x="22440900" y="253841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224790</xdr:rowOff>
    </xdr:to>
    <xdr:sp macro="" textlink="">
      <xdr:nvSpPr>
        <xdr:cNvPr id="1757" name="Text Box 5"/>
        <xdr:cNvSpPr txBox="1"/>
      </xdr:nvSpPr>
      <xdr:spPr>
        <a:xfrm>
          <a:off x="22440900" y="253841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224790</xdr:rowOff>
    </xdr:to>
    <xdr:sp macro="" textlink="">
      <xdr:nvSpPr>
        <xdr:cNvPr id="1758" name="Text Box 6"/>
        <xdr:cNvSpPr txBox="1"/>
      </xdr:nvSpPr>
      <xdr:spPr>
        <a:xfrm>
          <a:off x="22440900" y="253841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224790</xdr:rowOff>
    </xdr:to>
    <xdr:sp macro="" textlink="">
      <xdr:nvSpPr>
        <xdr:cNvPr id="1759" name="Text Box 11"/>
        <xdr:cNvSpPr txBox="1"/>
      </xdr:nvSpPr>
      <xdr:spPr>
        <a:xfrm>
          <a:off x="22440900" y="253841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224790</xdr:rowOff>
    </xdr:to>
    <xdr:sp macro="" textlink="">
      <xdr:nvSpPr>
        <xdr:cNvPr id="1760" name="Text Box 12"/>
        <xdr:cNvSpPr txBox="1"/>
      </xdr:nvSpPr>
      <xdr:spPr>
        <a:xfrm>
          <a:off x="22440900" y="253841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224790</xdr:rowOff>
    </xdr:to>
    <xdr:sp macro="" textlink="">
      <xdr:nvSpPr>
        <xdr:cNvPr id="1761" name="Text Box 15"/>
        <xdr:cNvSpPr txBox="1"/>
      </xdr:nvSpPr>
      <xdr:spPr>
        <a:xfrm>
          <a:off x="22440900" y="253841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224790</xdr:rowOff>
    </xdr:to>
    <xdr:sp macro="" textlink="">
      <xdr:nvSpPr>
        <xdr:cNvPr id="1762" name="Text Box 16"/>
        <xdr:cNvSpPr txBox="1"/>
      </xdr:nvSpPr>
      <xdr:spPr>
        <a:xfrm>
          <a:off x="22440900" y="253841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224790</xdr:rowOff>
    </xdr:to>
    <xdr:sp macro="" textlink="">
      <xdr:nvSpPr>
        <xdr:cNvPr id="1763" name="Text Box 22"/>
        <xdr:cNvSpPr txBox="1"/>
      </xdr:nvSpPr>
      <xdr:spPr>
        <a:xfrm>
          <a:off x="22440900" y="253841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224790</xdr:rowOff>
    </xdr:to>
    <xdr:sp macro="" textlink="">
      <xdr:nvSpPr>
        <xdr:cNvPr id="1764" name="Text Box 23"/>
        <xdr:cNvSpPr txBox="1"/>
      </xdr:nvSpPr>
      <xdr:spPr>
        <a:xfrm>
          <a:off x="22440900" y="253841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224790</xdr:rowOff>
    </xdr:to>
    <xdr:sp macro="" textlink="">
      <xdr:nvSpPr>
        <xdr:cNvPr id="1765" name="Text Box 2"/>
        <xdr:cNvSpPr txBox="1"/>
      </xdr:nvSpPr>
      <xdr:spPr>
        <a:xfrm>
          <a:off x="22440900" y="253841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224790</xdr:rowOff>
    </xdr:to>
    <xdr:sp macro="" textlink="">
      <xdr:nvSpPr>
        <xdr:cNvPr id="1766" name="Text Box 3"/>
        <xdr:cNvSpPr txBox="1"/>
      </xdr:nvSpPr>
      <xdr:spPr>
        <a:xfrm>
          <a:off x="22440900" y="253841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224790</xdr:rowOff>
    </xdr:to>
    <xdr:sp macro="" textlink="">
      <xdr:nvSpPr>
        <xdr:cNvPr id="1767" name="Text Box 4"/>
        <xdr:cNvSpPr txBox="1"/>
      </xdr:nvSpPr>
      <xdr:spPr>
        <a:xfrm>
          <a:off x="22440900" y="253841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224790</xdr:rowOff>
    </xdr:to>
    <xdr:sp macro="" textlink="">
      <xdr:nvSpPr>
        <xdr:cNvPr id="1768" name="Text Box 5"/>
        <xdr:cNvSpPr txBox="1"/>
      </xdr:nvSpPr>
      <xdr:spPr>
        <a:xfrm>
          <a:off x="22440900" y="253841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224790</xdr:rowOff>
    </xdr:to>
    <xdr:sp macro="" textlink="">
      <xdr:nvSpPr>
        <xdr:cNvPr id="1769" name="Text Box 6"/>
        <xdr:cNvSpPr txBox="1"/>
      </xdr:nvSpPr>
      <xdr:spPr>
        <a:xfrm>
          <a:off x="22440900" y="253841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224790</xdr:rowOff>
    </xdr:to>
    <xdr:sp macro="" textlink="">
      <xdr:nvSpPr>
        <xdr:cNvPr id="1770" name="Text Box 7"/>
        <xdr:cNvSpPr txBox="1"/>
      </xdr:nvSpPr>
      <xdr:spPr>
        <a:xfrm>
          <a:off x="22440900" y="253841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224790</xdr:rowOff>
    </xdr:to>
    <xdr:sp macro="" textlink="">
      <xdr:nvSpPr>
        <xdr:cNvPr id="1771" name="Text Box 12"/>
        <xdr:cNvSpPr txBox="1"/>
      </xdr:nvSpPr>
      <xdr:spPr>
        <a:xfrm>
          <a:off x="22440900" y="253841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224790</xdr:rowOff>
    </xdr:to>
    <xdr:sp macro="" textlink="">
      <xdr:nvSpPr>
        <xdr:cNvPr id="1772" name="Text Box 13"/>
        <xdr:cNvSpPr txBox="1"/>
      </xdr:nvSpPr>
      <xdr:spPr>
        <a:xfrm>
          <a:off x="22440900" y="253841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224790</xdr:rowOff>
    </xdr:to>
    <xdr:sp macro="" textlink="">
      <xdr:nvSpPr>
        <xdr:cNvPr id="1773" name="Text Box 22"/>
        <xdr:cNvSpPr txBox="1"/>
      </xdr:nvSpPr>
      <xdr:spPr>
        <a:xfrm>
          <a:off x="22440900" y="253841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219075</xdr:rowOff>
    </xdr:to>
    <xdr:sp macro="" textlink="">
      <xdr:nvSpPr>
        <xdr:cNvPr id="1774" name="Text Box 1"/>
        <xdr:cNvSpPr txBox="1"/>
      </xdr:nvSpPr>
      <xdr:spPr>
        <a:xfrm>
          <a:off x="22440900" y="25384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219075</xdr:rowOff>
    </xdr:to>
    <xdr:sp macro="" textlink="">
      <xdr:nvSpPr>
        <xdr:cNvPr id="1775" name="Text Box 2"/>
        <xdr:cNvSpPr txBox="1"/>
      </xdr:nvSpPr>
      <xdr:spPr>
        <a:xfrm>
          <a:off x="22440900" y="25384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219075</xdr:rowOff>
    </xdr:to>
    <xdr:sp macro="" textlink="">
      <xdr:nvSpPr>
        <xdr:cNvPr id="1776" name="Text Box 3"/>
        <xdr:cNvSpPr txBox="1"/>
      </xdr:nvSpPr>
      <xdr:spPr>
        <a:xfrm>
          <a:off x="22440900" y="25384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219075</xdr:rowOff>
    </xdr:to>
    <xdr:sp macro="" textlink="">
      <xdr:nvSpPr>
        <xdr:cNvPr id="1777" name="Text Box 4"/>
        <xdr:cNvSpPr txBox="1"/>
      </xdr:nvSpPr>
      <xdr:spPr>
        <a:xfrm>
          <a:off x="22440900" y="25384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219075</xdr:rowOff>
    </xdr:to>
    <xdr:sp macro="" textlink="">
      <xdr:nvSpPr>
        <xdr:cNvPr id="1778" name="Text Box 5"/>
        <xdr:cNvSpPr txBox="1"/>
      </xdr:nvSpPr>
      <xdr:spPr>
        <a:xfrm>
          <a:off x="22440900" y="25384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219075</xdr:rowOff>
    </xdr:to>
    <xdr:sp macro="" textlink="">
      <xdr:nvSpPr>
        <xdr:cNvPr id="1779" name="Text Box 6"/>
        <xdr:cNvSpPr txBox="1"/>
      </xdr:nvSpPr>
      <xdr:spPr>
        <a:xfrm>
          <a:off x="22440900" y="25384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219075</xdr:rowOff>
    </xdr:to>
    <xdr:sp macro="" textlink="">
      <xdr:nvSpPr>
        <xdr:cNvPr id="1780" name="Text Box 11"/>
        <xdr:cNvSpPr txBox="1"/>
      </xdr:nvSpPr>
      <xdr:spPr>
        <a:xfrm>
          <a:off x="22440900" y="25384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219075</xdr:rowOff>
    </xdr:to>
    <xdr:sp macro="" textlink="">
      <xdr:nvSpPr>
        <xdr:cNvPr id="1781" name="Text Box 12"/>
        <xdr:cNvSpPr txBox="1"/>
      </xdr:nvSpPr>
      <xdr:spPr>
        <a:xfrm>
          <a:off x="22440900" y="25384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219075</xdr:rowOff>
    </xdr:to>
    <xdr:sp macro="" textlink="">
      <xdr:nvSpPr>
        <xdr:cNvPr id="1782" name="Text Box 15"/>
        <xdr:cNvSpPr txBox="1"/>
      </xdr:nvSpPr>
      <xdr:spPr>
        <a:xfrm>
          <a:off x="22440900" y="25384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219075</xdr:rowOff>
    </xdr:to>
    <xdr:sp macro="" textlink="">
      <xdr:nvSpPr>
        <xdr:cNvPr id="1783" name="Text Box 16"/>
        <xdr:cNvSpPr txBox="1"/>
      </xdr:nvSpPr>
      <xdr:spPr>
        <a:xfrm>
          <a:off x="22440900" y="25384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219075</xdr:rowOff>
    </xdr:to>
    <xdr:sp macro="" textlink="">
      <xdr:nvSpPr>
        <xdr:cNvPr id="1784" name="Text Box 22"/>
        <xdr:cNvSpPr txBox="1"/>
      </xdr:nvSpPr>
      <xdr:spPr>
        <a:xfrm>
          <a:off x="22440900" y="25384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219075</xdr:rowOff>
    </xdr:to>
    <xdr:sp macro="" textlink="">
      <xdr:nvSpPr>
        <xdr:cNvPr id="1785" name="Text Box 23"/>
        <xdr:cNvSpPr txBox="1"/>
      </xdr:nvSpPr>
      <xdr:spPr>
        <a:xfrm>
          <a:off x="22440900" y="25384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219075</xdr:rowOff>
    </xdr:to>
    <xdr:sp macro="" textlink="">
      <xdr:nvSpPr>
        <xdr:cNvPr id="1786" name="Text Box 2"/>
        <xdr:cNvSpPr txBox="1"/>
      </xdr:nvSpPr>
      <xdr:spPr>
        <a:xfrm>
          <a:off x="22440900" y="25384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219075</xdr:rowOff>
    </xdr:to>
    <xdr:sp macro="" textlink="">
      <xdr:nvSpPr>
        <xdr:cNvPr id="1787" name="Text Box 3"/>
        <xdr:cNvSpPr txBox="1"/>
      </xdr:nvSpPr>
      <xdr:spPr>
        <a:xfrm>
          <a:off x="22440900" y="25384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219075</xdr:rowOff>
    </xdr:to>
    <xdr:sp macro="" textlink="">
      <xdr:nvSpPr>
        <xdr:cNvPr id="1788" name="Text Box 4"/>
        <xdr:cNvSpPr txBox="1"/>
      </xdr:nvSpPr>
      <xdr:spPr>
        <a:xfrm>
          <a:off x="22440900" y="25384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219075</xdr:rowOff>
    </xdr:to>
    <xdr:sp macro="" textlink="">
      <xdr:nvSpPr>
        <xdr:cNvPr id="1789" name="Text Box 5"/>
        <xdr:cNvSpPr txBox="1"/>
      </xdr:nvSpPr>
      <xdr:spPr>
        <a:xfrm>
          <a:off x="22440900" y="25384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219075</xdr:rowOff>
    </xdr:to>
    <xdr:sp macro="" textlink="">
      <xdr:nvSpPr>
        <xdr:cNvPr id="1790" name="Text Box 6"/>
        <xdr:cNvSpPr txBox="1"/>
      </xdr:nvSpPr>
      <xdr:spPr>
        <a:xfrm>
          <a:off x="22440900" y="25384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219075</xdr:rowOff>
    </xdr:to>
    <xdr:sp macro="" textlink="">
      <xdr:nvSpPr>
        <xdr:cNvPr id="1791" name="Text Box 7"/>
        <xdr:cNvSpPr txBox="1"/>
      </xdr:nvSpPr>
      <xdr:spPr>
        <a:xfrm>
          <a:off x="22440900" y="25384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219075</xdr:rowOff>
    </xdr:to>
    <xdr:sp macro="" textlink="">
      <xdr:nvSpPr>
        <xdr:cNvPr id="1792" name="Text Box 12"/>
        <xdr:cNvSpPr txBox="1"/>
      </xdr:nvSpPr>
      <xdr:spPr>
        <a:xfrm>
          <a:off x="22440900" y="25384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219075</xdr:rowOff>
    </xdr:to>
    <xdr:sp macro="" textlink="">
      <xdr:nvSpPr>
        <xdr:cNvPr id="1793" name="Text Box 13"/>
        <xdr:cNvSpPr txBox="1"/>
      </xdr:nvSpPr>
      <xdr:spPr>
        <a:xfrm>
          <a:off x="22440900" y="25384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219075</xdr:rowOff>
    </xdr:to>
    <xdr:sp macro="" textlink="">
      <xdr:nvSpPr>
        <xdr:cNvPr id="1794" name="Text Box 22"/>
        <xdr:cNvSpPr txBox="1"/>
      </xdr:nvSpPr>
      <xdr:spPr>
        <a:xfrm>
          <a:off x="22440900" y="25384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220980</xdr:rowOff>
    </xdr:to>
    <xdr:sp macro="" textlink="">
      <xdr:nvSpPr>
        <xdr:cNvPr id="1795" name="Text Box 1"/>
        <xdr:cNvSpPr txBox="1"/>
      </xdr:nvSpPr>
      <xdr:spPr>
        <a:xfrm>
          <a:off x="22440900" y="253841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220980</xdr:rowOff>
    </xdr:to>
    <xdr:sp macro="" textlink="">
      <xdr:nvSpPr>
        <xdr:cNvPr id="1796" name="Text Box 2"/>
        <xdr:cNvSpPr txBox="1"/>
      </xdr:nvSpPr>
      <xdr:spPr>
        <a:xfrm>
          <a:off x="22440900" y="253841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220980</xdr:rowOff>
    </xdr:to>
    <xdr:sp macro="" textlink="">
      <xdr:nvSpPr>
        <xdr:cNvPr id="1797" name="Text Box 3"/>
        <xdr:cNvSpPr txBox="1"/>
      </xdr:nvSpPr>
      <xdr:spPr>
        <a:xfrm>
          <a:off x="22440900" y="253841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220980</xdr:rowOff>
    </xdr:to>
    <xdr:sp macro="" textlink="">
      <xdr:nvSpPr>
        <xdr:cNvPr id="1798" name="Text Box 4"/>
        <xdr:cNvSpPr txBox="1"/>
      </xdr:nvSpPr>
      <xdr:spPr>
        <a:xfrm>
          <a:off x="22440900" y="253841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220980</xdr:rowOff>
    </xdr:to>
    <xdr:sp macro="" textlink="">
      <xdr:nvSpPr>
        <xdr:cNvPr id="1799" name="Text Box 5"/>
        <xdr:cNvSpPr txBox="1"/>
      </xdr:nvSpPr>
      <xdr:spPr>
        <a:xfrm>
          <a:off x="22440900" y="253841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220980</xdr:rowOff>
    </xdr:to>
    <xdr:sp macro="" textlink="">
      <xdr:nvSpPr>
        <xdr:cNvPr id="1800" name="Text Box 6"/>
        <xdr:cNvSpPr txBox="1"/>
      </xdr:nvSpPr>
      <xdr:spPr>
        <a:xfrm>
          <a:off x="22440900" y="253841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220980</xdr:rowOff>
    </xdr:to>
    <xdr:sp macro="" textlink="">
      <xdr:nvSpPr>
        <xdr:cNvPr id="1801" name="Text Box 11"/>
        <xdr:cNvSpPr txBox="1"/>
      </xdr:nvSpPr>
      <xdr:spPr>
        <a:xfrm>
          <a:off x="22440900" y="253841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220980</xdr:rowOff>
    </xdr:to>
    <xdr:sp macro="" textlink="">
      <xdr:nvSpPr>
        <xdr:cNvPr id="1802" name="Text Box 12"/>
        <xdr:cNvSpPr txBox="1"/>
      </xdr:nvSpPr>
      <xdr:spPr>
        <a:xfrm>
          <a:off x="22440900" y="253841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220980</xdr:rowOff>
    </xdr:to>
    <xdr:sp macro="" textlink="">
      <xdr:nvSpPr>
        <xdr:cNvPr id="1803" name="Text Box 15"/>
        <xdr:cNvSpPr txBox="1"/>
      </xdr:nvSpPr>
      <xdr:spPr>
        <a:xfrm>
          <a:off x="22440900" y="253841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220980</xdr:rowOff>
    </xdr:to>
    <xdr:sp macro="" textlink="">
      <xdr:nvSpPr>
        <xdr:cNvPr id="1804" name="Text Box 16"/>
        <xdr:cNvSpPr txBox="1"/>
      </xdr:nvSpPr>
      <xdr:spPr>
        <a:xfrm>
          <a:off x="22440900" y="253841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220980</xdr:rowOff>
    </xdr:to>
    <xdr:sp macro="" textlink="">
      <xdr:nvSpPr>
        <xdr:cNvPr id="1805" name="Text Box 22"/>
        <xdr:cNvSpPr txBox="1"/>
      </xdr:nvSpPr>
      <xdr:spPr>
        <a:xfrm>
          <a:off x="22440900" y="253841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220980</xdr:rowOff>
    </xdr:to>
    <xdr:sp macro="" textlink="">
      <xdr:nvSpPr>
        <xdr:cNvPr id="1806" name="Text Box 23"/>
        <xdr:cNvSpPr txBox="1"/>
      </xdr:nvSpPr>
      <xdr:spPr>
        <a:xfrm>
          <a:off x="22440900" y="253841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220980</xdr:rowOff>
    </xdr:to>
    <xdr:sp macro="" textlink="">
      <xdr:nvSpPr>
        <xdr:cNvPr id="1807" name="Text Box 2"/>
        <xdr:cNvSpPr txBox="1"/>
      </xdr:nvSpPr>
      <xdr:spPr>
        <a:xfrm>
          <a:off x="22440900" y="253841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220980</xdr:rowOff>
    </xdr:to>
    <xdr:sp macro="" textlink="">
      <xdr:nvSpPr>
        <xdr:cNvPr id="1808" name="Text Box 3"/>
        <xdr:cNvSpPr txBox="1"/>
      </xdr:nvSpPr>
      <xdr:spPr>
        <a:xfrm>
          <a:off x="22440900" y="253841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220980</xdr:rowOff>
    </xdr:to>
    <xdr:sp macro="" textlink="">
      <xdr:nvSpPr>
        <xdr:cNvPr id="1809" name="Text Box 4"/>
        <xdr:cNvSpPr txBox="1"/>
      </xdr:nvSpPr>
      <xdr:spPr>
        <a:xfrm>
          <a:off x="22440900" y="253841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220980</xdr:rowOff>
    </xdr:to>
    <xdr:sp macro="" textlink="">
      <xdr:nvSpPr>
        <xdr:cNvPr id="1810" name="Text Box 5"/>
        <xdr:cNvSpPr txBox="1"/>
      </xdr:nvSpPr>
      <xdr:spPr>
        <a:xfrm>
          <a:off x="22440900" y="253841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220980</xdr:rowOff>
    </xdr:to>
    <xdr:sp macro="" textlink="">
      <xdr:nvSpPr>
        <xdr:cNvPr id="1811" name="Text Box 6"/>
        <xdr:cNvSpPr txBox="1"/>
      </xdr:nvSpPr>
      <xdr:spPr>
        <a:xfrm>
          <a:off x="22440900" y="253841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220980</xdr:rowOff>
    </xdr:to>
    <xdr:sp macro="" textlink="">
      <xdr:nvSpPr>
        <xdr:cNvPr id="1812" name="Text Box 7"/>
        <xdr:cNvSpPr txBox="1"/>
      </xdr:nvSpPr>
      <xdr:spPr>
        <a:xfrm>
          <a:off x="22440900" y="253841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220980</xdr:rowOff>
    </xdr:to>
    <xdr:sp macro="" textlink="">
      <xdr:nvSpPr>
        <xdr:cNvPr id="1813" name="Text Box 12"/>
        <xdr:cNvSpPr txBox="1"/>
      </xdr:nvSpPr>
      <xdr:spPr>
        <a:xfrm>
          <a:off x="22440900" y="253841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220980</xdr:rowOff>
    </xdr:to>
    <xdr:sp macro="" textlink="">
      <xdr:nvSpPr>
        <xdr:cNvPr id="1814" name="Text Box 13"/>
        <xdr:cNvSpPr txBox="1"/>
      </xdr:nvSpPr>
      <xdr:spPr>
        <a:xfrm>
          <a:off x="22440900" y="253841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220980</xdr:rowOff>
    </xdr:to>
    <xdr:sp macro="" textlink="">
      <xdr:nvSpPr>
        <xdr:cNvPr id="1815" name="Text Box 22"/>
        <xdr:cNvSpPr txBox="1"/>
      </xdr:nvSpPr>
      <xdr:spPr>
        <a:xfrm>
          <a:off x="22440900" y="253841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226060</xdr:rowOff>
    </xdr:to>
    <xdr:sp macro="" textlink="">
      <xdr:nvSpPr>
        <xdr:cNvPr id="1816" name="Text Box 1"/>
        <xdr:cNvSpPr txBox="1"/>
      </xdr:nvSpPr>
      <xdr:spPr>
        <a:xfrm>
          <a:off x="22440900" y="25384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226060</xdr:rowOff>
    </xdr:to>
    <xdr:sp macro="" textlink="">
      <xdr:nvSpPr>
        <xdr:cNvPr id="1817" name="Text Box 2"/>
        <xdr:cNvSpPr txBox="1"/>
      </xdr:nvSpPr>
      <xdr:spPr>
        <a:xfrm>
          <a:off x="22440900" y="25384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226060</xdr:rowOff>
    </xdr:to>
    <xdr:sp macro="" textlink="">
      <xdr:nvSpPr>
        <xdr:cNvPr id="1818" name="Text Box 3"/>
        <xdr:cNvSpPr txBox="1"/>
      </xdr:nvSpPr>
      <xdr:spPr>
        <a:xfrm>
          <a:off x="22440900" y="25384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226060</xdr:rowOff>
    </xdr:to>
    <xdr:sp macro="" textlink="">
      <xdr:nvSpPr>
        <xdr:cNvPr id="1819" name="Text Box 4"/>
        <xdr:cNvSpPr txBox="1"/>
      </xdr:nvSpPr>
      <xdr:spPr>
        <a:xfrm>
          <a:off x="22440900" y="25384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226060</xdr:rowOff>
    </xdr:to>
    <xdr:sp macro="" textlink="">
      <xdr:nvSpPr>
        <xdr:cNvPr id="1820" name="Text Box 5"/>
        <xdr:cNvSpPr txBox="1"/>
      </xdr:nvSpPr>
      <xdr:spPr>
        <a:xfrm>
          <a:off x="22440900" y="25384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226060</xdr:rowOff>
    </xdr:to>
    <xdr:sp macro="" textlink="">
      <xdr:nvSpPr>
        <xdr:cNvPr id="1821" name="Text Box 6"/>
        <xdr:cNvSpPr txBox="1"/>
      </xdr:nvSpPr>
      <xdr:spPr>
        <a:xfrm>
          <a:off x="22440900" y="25384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226060</xdr:rowOff>
    </xdr:to>
    <xdr:sp macro="" textlink="">
      <xdr:nvSpPr>
        <xdr:cNvPr id="1822" name="Text Box 11"/>
        <xdr:cNvSpPr txBox="1"/>
      </xdr:nvSpPr>
      <xdr:spPr>
        <a:xfrm>
          <a:off x="22440900" y="25384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226060</xdr:rowOff>
    </xdr:to>
    <xdr:sp macro="" textlink="">
      <xdr:nvSpPr>
        <xdr:cNvPr id="1823" name="Text Box 12"/>
        <xdr:cNvSpPr txBox="1"/>
      </xdr:nvSpPr>
      <xdr:spPr>
        <a:xfrm>
          <a:off x="22440900" y="25384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226060</xdr:rowOff>
    </xdr:to>
    <xdr:sp macro="" textlink="">
      <xdr:nvSpPr>
        <xdr:cNvPr id="1824" name="Text Box 15"/>
        <xdr:cNvSpPr txBox="1"/>
      </xdr:nvSpPr>
      <xdr:spPr>
        <a:xfrm>
          <a:off x="22440900" y="25384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226060</xdr:rowOff>
    </xdr:to>
    <xdr:sp macro="" textlink="">
      <xdr:nvSpPr>
        <xdr:cNvPr id="1825" name="Text Box 16"/>
        <xdr:cNvSpPr txBox="1"/>
      </xdr:nvSpPr>
      <xdr:spPr>
        <a:xfrm>
          <a:off x="22440900" y="25384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226060</xdr:rowOff>
    </xdr:to>
    <xdr:sp macro="" textlink="">
      <xdr:nvSpPr>
        <xdr:cNvPr id="1826" name="Text Box 22"/>
        <xdr:cNvSpPr txBox="1"/>
      </xdr:nvSpPr>
      <xdr:spPr>
        <a:xfrm>
          <a:off x="22440900" y="25384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226060</xdr:rowOff>
    </xdr:to>
    <xdr:sp macro="" textlink="">
      <xdr:nvSpPr>
        <xdr:cNvPr id="1827" name="Text Box 23"/>
        <xdr:cNvSpPr txBox="1"/>
      </xdr:nvSpPr>
      <xdr:spPr>
        <a:xfrm>
          <a:off x="22440900" y="25384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226060</xdr:rowOff>
    </xdr:to>
    <xdr:sp macro="" textlink="">
      <xdr:nvSpPr>
        <xdr:cNvPr id="1828" name="Text Box 2"/>
        <xdr:cNvSpPr txBox="1"/>
      </xdr:nvSpPr>
      <xdr:spPr>
        <a:xfrm>
          <a:off x="22440900" y="25384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226060</xdr:rowOff>
    </xdr:to>
    <xdr:sp macro="" textlink="">
      <xdr:nvSpPr>
        <xdr:cNvPr id="1829" name="Text Box 3"/>
        <xdr:cNvSpPr txBox="1"/>
      </xdr:nvSpPr>
      <xdr:spPr>
        <a:xfrm>
          <a:off x="22440900" y="25384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226060</xdr:rowOff>
    </xdr:to>
    <xdr:sp macro="" textlink="">
      <xdr:nvSpPr>
        <xdr:cNvPr id="1830" name="Text Box 4"/>
        <xdr:cNvSpPr txBox="1"/>
      </xdr:nvSpPr>
      <xdr:spPr>
        <a:xfrm>
          <a:off x="22440900" y="25384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226060</xdr:rowOff>
    </xdr:to>
    <xdr:sp macro="" textlink="">
      <xdr:nvSpPr>
        <xdr:cNvPr id="1831" name="Text Box 5"/>
        <xdr:cNvSpPr txBox="1"/>
      </xdr:nvSpPr>
      <xdr:spPr>
        <a:xfrm>
          <a:off x="22440900" y="25384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226060</xdr:rowOff>
    </xdr:to>
    <xdr:sp macro="" textlink="">
      <xdr:nvSpPr>
        <xdr:cNvPr id="1832" name="Text Box 6"/>
        <xdr:cNvSpPr txBox="1"/>
      </xdr:nvSpPr>
      <xdr:spPr>
        <a:xfrm>
          <a:off x="22440900" y="25384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226060</xdr:rowOff>
    </xdr:to>
    <xdr:sp macro="" textlink="">
      <xdr:nvSpPr>
        <xdr:cNvPr id="1833" name="Text Box 7"/>
        <xdr:cNvSpPr txBox="1"/>
      </xdr:nvSpPr>
      <xdr:spPr>
        <a:xfrm>
          <a:off x="22440900" y="25384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226060</xdr:rowOff>
    </xdr:to>
    <xdr:sp macro="" textlink="">
      <xdr:nvSpPr>
        <xdr:cNvPr id="1834" name="Text Box 12"/>
        <xdr:cNvSpPr txBox="1"/>
      </xdr:nvSpPr>
      <xdr:spPr>
        <a:xfrm>
          <a:off x="22440900" y="25384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226060</xdr:rowOff>
    </xdr:to>
    <xdr:sp macro="" textlink="">
      <xdr:nvSpPr>
        <xdr:cNvPr id="1835" name="Text Box 13"/>
        <xdr:cNvSpPr txBox="1"/>
      </xdr:nvSpPr>
      <xdr:spPr>
        <a:xfrm>
          <a:off x="22440900" y="25384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226060</xdr:rowOff>
    </xdr:to>
    <xdr:sp macro="" textlink="">
      <xdr:nvSpPr>
        <xdr:cNvPr id="1836" name="Text Box 22"/>
        <xdr:cNvSpPr txBox="1"/>
      </xdr:nvSpPr>
      <xdr:spPr>
        <a:xfrm>
          <a:off x="22440900" y="25384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219075</xdr:rowOff>
    </xdr:to>
    <xdr:sp macro="" textlink="">
      <xdr:nvSpPr>
        <xdr:cNvPr id="1837" name="Text Box 1"/>
        <xdr:cNvSpPr txBox="1"/>
      </xdr:nvSpPr>
      <xdr:spPr>
        <a:xfrm>
          <a:off x="22440900" y="25384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219075</xdr:rowOff>
    </xdr:to>
    <xdr:sp macro="" textlink="">
      <xdr:nvSpPr>
        <xdr:cNvPr id="1838" name="Text Box 2"/>
        <xdr:cNvSpPr txBox="1"/>
      </xdr:nvSpPr>
      <xdr:spPr>
        <a:xfrm>
          <a:off x="22440900" y="25384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219075</xdr:rowOff>
    </xdr:to>
    <xdr:sp macro="" textlink="">
      <xdr:nvSpPr>
        <xdr:cNvPr id="1839" name="Text Box 3"/>
        <xdr:cNvSpPr txBox="1"/>
      </xdr:nvSpPr>
      <xdr:spPr>
        <a:xfrm>
          <a:off x="22440900" y="25384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219075</xdr:rowOff>
    </xdr:to>
    <xdr:sp macro="" textlink="">
      <xdr:nvSpPr>
        <xdr:cNvPr id="1840" name="Text Box 4"/>
        <xdr:cNvSpPr txBox="1"/>
      </xdr:nvSpPr>
      <xdr:spPr>
        <a:xfrm>
          <a:off x="22440900" y="25384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219075</xdr:rowOff>
    </xdr:to>
    <xdr:sp macro="" textlink="">
      <xdr:nvSpPr>
        <xdr:cNvPr id="1841" name="Text Box 5"/>
        <xdr:cNvSpPr txBox="1"/>
      </xdr:nvSpPr>
      <xdr:spPr>
        <a:xfrm>
          <a:off x="22440900" y="25384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219075</xdr:rowOff>
    </xdr:to>
    <xdr:sp macro="" textlink="">
      <xdr:nvSpPr>
        <xdr:cNvPr id="1842" name="Text Box 6"/>
        <xdr:cNvSpPr txBox="1"/>
      </xdr:nvSpPr>
      <xdr:spPr>
        <a:xfrm>
          <a:off x="22440900" y="25384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219075</xdr:rowOff>
    </xdr:to>
    <xdr:sp macro="" textlink="">
      <xdr:nvSpPr>
        <xdr:cNvPr id="1843" name="Text Box 11"/>
        <xdr:cNvSpPr txBox="1"/>
      </xdr:nvSpPr>
      <xdr:spPr>
        <a:xfrm>
          <a:off x="22440900" y="25384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219075</xdr:rowOff>
    </xdr:to>
    <xdr:sp macro="" textlink="">
      <xdr:nvSpPr>
        <xdr:cNvPr id="1844" name="Text Box 12"/>
        <xdr:cNvSpPr txBox="1"/>
      </xdr:nvSpPr>
      <xdr:spPr>
        <a:xfrm>
          <a:off x="22440900" y="25384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219075</xdr:rowOff>
    </xdr:to>
    <xdr:sp macro="" textlink="">
      <xdr:nvSpPr>
        <xdr:cNvPr id="1845" name="Text Box 15"/>
        <xdr:cNvSpPr txBox="1"/>
      </xdr:nvSpPr>
      <xdr:spPr>
        <a:xfrm>
          <a:off x="22440900" y="25384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219075</xdr:rowOff>
    </xdr:to>
    <xdr:sp macro="" textlink="">
      <xdr:nvSpPr>
        <xdr:cNvPr id="1846" name="Text Box 16"/>
        <xdr:cNvSpPr txBox="1"/>
      </xdr:nvSpPr>
      <xdr:spPr>
        <a:xfrm>
          <a:off x="22440900" y="25384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219075</xdr:rowOff>
    </xdr:to>
    <xdr:sp macro="" textlink="">
      <xdr:nvSpPr>
        <xdr:cNvPr id="1847" name="Text Box 22"/>
        <xdr:cNvSpPr txBox="1"/>
      </xdr:nvSpPr>
      <xdr:spPr>
        <a:xfrm>
          <a:off x="22440900" y="25384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219075</xdr:rowOff>
    </xdr:to>
    <xdr:sp macro="" textlink="">
      <xdr:nvSpPr>
        <xdr:cNvPr id="1848" name="Text Box 23"/>
        <xdr:cNvSpPr txBox="1"/>
      </xdr:nvSpPr>
      <xdr:spPr>
        <a:xfrm>
          <a:off x="22440900" y="25384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219075</xdr:rowOff>
    </xdr:to>
    <xdr:sp macro="" textlink="">
      <xdr:nvSpPr>
        <xdr:cNvPr id="1849" name="Text Box 2"/>
        <xdr:cNvSpPr txBox="1"/>
      </xdr:nvSpPr>
      <xdr:spPr>
        <a:xfrm>
          <a:off x="22440900" y="25384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219075</xdr:rowOff>
    </xdr:to>
    <xdr:sp macro="" textlink="">
      <xdr:nvSpPr>
        <xdr:cNvPr id="1850" name="Text Box 3"/>
        <xdr:cNvSpPr txBox="1"/>
      </xdr:nvSpPr>
      <xdr:spPr>
        <a:xfrm>
          <a:off x="22440900" y="25384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219075</xdr:rowOff>
    </xdr:to>
    <xdr:sp macro="" textlink="">
      <xdr:nvSpPr>
        <xdr:cNvPr id="1851" name="Text Box 4"/>
        <xdr:cNvSpPr txBox="1"/>
      </xdr:nvSpPr>
      <xdr:spPr>
        <a:xfrm>
          <a:off x="22440900" y="25384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219075</xdr:rowOff>
    </xdr:to>
    <xdr:sp macro="" textlink="">
      <xdr:nvSpPr>
        <xdr:cNvPr id="1852" name="Text Box 5"/>
        <xdr:cNvSpPr txBox="1"/>
      </xdr:nvSpPr>
      <xdr:spPr>
        <a:xfrm>
          <a:off x="22440900" y="25384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219075</xdr:rowOff>
    </xdr:to>
    <xdr:sp macro="" textlink="">
      <xdr:nvSpPr>
        <xdr:cNvPr id="1853" name="Text Box 6"/>
        <xdr:cNvSpPr txBox="1"/>
      </xdr:nvSpPr>
      <xdr:spPr>
        <a:xfrm>
          <a:off x="22440900" y="25384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219075</xdr:rowOff>
    </xdr:to>
    <xdr:sp macro="" textlink="">
      <xdr:nvSpPr>
        <xdr:cNvPr id="1854" name="Text Box 7"/>
        <xdr:cNvSpPr txBox="1"/>
      </xdr:nvSpPr>
      <xdr:spPr>
        <a:xfrm>
          <a:off x="22440900" y="25384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219075</xdr:rowOff>
    </xdr:to>
    <xdr:sp macro="" textlink="">
      <xdr:nvSpPr>
        <xdr:cNvPr id="1855" name="Text Box 12"/>
        <xdr:cNvSpPr txBox="1"/>
      </xdr:nvSpPr>
      <xdr:spPr>
        <a:xfrm>
          <a:off x="22440900" y="25384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219075</xdr:rowOff>
    </xdr:to>
    <xdr:sp macro="" textlink="">
      <xdr:nvSpPr>
        <xdr:cNvPr id="1856" name="Text Box 13"/>
        <xdr:cNvSpPr txBox="1"/>
      </xdr:nvSpPr>
      <xdr:spPr>
        <a:xfrm>
          <a:off x="22440900" y="25384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219075</xdr:rowOff>
    </xdr:to>
    <xdr:sp macro="" textlink="">
      <xdr:nvSpPr>
        <xdr:cNvPr id="1857" name="Text Box 22"/>
        <xdr:cNvSpPr txBox="1"/>
      </xdr:nvSpPr>
      <xdr:spPr>
        <a:xfrm>
          <a:off x="22440900" y="25384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858" name="Text Box 1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859" name="Text Box 2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860" name="Text Box 3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861" name="Text Box 4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862" name="Text Box 5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863" name="Text Box 6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864" name="Text Box 11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865" name="Text Box 12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866" name="Text Box 15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867" name="Text Box 16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868" name="Text Box 22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869" name="Text Box 23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1870" name="Text Box 2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1871" name="Text Box 3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1872" name="Text Box 4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1873" name="Text Box 5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1874" name="Text Box 6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1875" name="Text Box 7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1876" name="Text Box 12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1877" name="Text Box 13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1878" name="Text Box 22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1879" name="Text Box 1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1880" name="Text Box 2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1881" name="Text Box 3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1882" name="Text Box 4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1883" name="Text Box 5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1884" name="Text Box 6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1885" name="Text Box 11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1886" name="Text Box 12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1887" name="Text Box 15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1888" name="Text Box 16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1889" name="Text Box 22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1890" name="Text Box 23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1891" name="Text Box 2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1892" name="Text Box 3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1893" name="Text Box 4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1894" name="Text Box 5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1895" name="Text Box 6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1896" name="Text Box 7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1897" name="Text Box 12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1898" name="Text Box 13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1899" name="Text Box 22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1900" name="Text Box 1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1901" name="Text Box 2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1902" name="Text Box 3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1903" name="Text Box 4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1904" name="Text Box 5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1905" name="Text Box 6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1906" name="Text Box 11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1907" name="Text Box 12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1908" name="Text Box 15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1909" name="Text Box 16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1910" name="Text Box 22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1911" name="Text Box 23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1912" name="Text Box 2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1913" name="Text Box 3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1914" name="Text Box 4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1915" name="Text Box 5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1916" name="Text Box 6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1917" name="Text Box 7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1918" name="Text Box 12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1919" name="Text Box 13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1920" name="Text Box 22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1921" name="Text Box 1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1922" name="Text Box 2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1923" name="Text Box 3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1924" name="Text Box 4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1925" name="Text Box 5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1926" name="Text Box 6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1927" name="Text Box 11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1928" name="Text Box 12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1929" name="Text Box 15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1930" name="Text Box 16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1931" name="Text Box 22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1932" name="Text Box 23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1933" name="Text Box 2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1934" name="Text Box 3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1935" name="Text Box 4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1936" name="Text Box 5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1937" name="Text Box 6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1938" name="Text Box 7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1939" name="Text Box 12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1940" name="Text Box 13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1941" name="Text Box 22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942" name="Text Box 1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943" name="Text Box 2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944" name="Text Box 3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945" name="Text Box 4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946" name="Text Box 5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947" name="Text Box 6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948" name="Text Box 11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949" name="Text Box 12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950" name="Text Box 15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951" name="Text Box 16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952" name="Text Box 22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953" name="Text Box 23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1954" name="Text Box 2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1955" name="Text Box 3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1956" name="Text Box 4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1957" name="Text Box 5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1958" name="Text Box 6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1959" name="Text Box 7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1960" name="Text Box 12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1961" name="Text Box 13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1962" name="Text Box 22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963" name="Text Box 1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964" name="Text Box 2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965" name="Text Box 3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966" name="Text Box 4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967" name="Text Box 5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968" name="Text Box 6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969" name="Text Box 11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970" name="Text Box 12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971" name="Text Box 15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972" name="Text Box 16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973" name="Text Box 22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974" name="Text Box 23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1975" name="Text Box 2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1976" name="Text Box 3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1977" name="Text Box 4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1978" name="Text Box 5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1979" name="Text Box 6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1980" name="Text Box 7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1981" name="Text Box 12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1982" name="Text Box 13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1983" name="Text Box 22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984" name="Text Box 1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985" name="Text Box 2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986" name="Text Box 3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987" name="Text Box 4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988" name="Text Box 5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989" name="Text Box 6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990" name="Text Box 11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991" name="Text Box 12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992" name="Text Box 15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993" name="Text Box 16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994" name="Text Box 22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1995" name="Text Box 23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1996" name="Text Box 2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1997" name="Text Box 3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1998" name="Text Box 4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1999" name="Text Box 5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2000" name="Text Box 6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2001" name="Text Box 7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2002" name="Text Box 12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2003" name="Text Box 13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2004" name="Text Box 22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2005" name="Text Box 1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2006" name="Text Box 2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2007" name="Text Box 3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2008" name="Text Box 4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2009" name="Text Box 5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2010" name="Text Box 6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2011" name="Text Box 11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2012" name="Text Box 12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2013" name="Text Box 15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2014" name="Text Box 16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2015" name="Text Box 22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2016" name="Text Box 23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2017" name="Text Box 2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2018" name="Text Box 3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2019" name="Text Box 4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2020" name="Text Box 5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2021" name="Text Box 6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2022" name="Text Box 7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2023" name="Text Box 12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2024" name="Text Box 13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2025" name="Text Box 22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2026" name="Text Box 1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2027" name="Text Box 2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2028" name="Text Box 3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2029" name="Text Box 4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2030" name="Text Box 5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2031" name="Text Box 6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2032" name="Text Box 11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2033" name="Text Box 12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2034" name="Text Box 15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2035" name="Text Box 16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2036" name="Text Box 22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2037" name="Text Box 23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2038" name="Text Box 2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2039" name="Text Box 3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2040" name="Text Box 4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2041" name="Text Box 5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2042" name="Text Box 6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2043" name="Text Box 7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2044" name="Text Box 12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2045" name="Text Box 13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2046" name="Text Box 22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2047" name="Text Box 1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2048" name="Text Box 2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2049" name="Text Box 3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2050" name="Text Box 4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2051" name="Text Box 5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2052" name="Text Box 6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2053" name="Text Box 11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2054" name="Text Box 12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2055" name="Text Box 15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2056" name="Text Box 16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2057" name="Text Box 22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2058" name="Text Box 23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2059" name="Text Box 2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2060" name="Text Box 3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2061" name="Text Box 4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2062" name="Text Box 5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2063" name="Text Box 6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2064" name="Text Box 7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2065" name="Text Box 12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2066" name="Text Box 13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2067" name="Text Box 22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2068" name="Text Box 1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2069" name="Text Box 2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2070" name="Text Box 3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2071" name="Text Box 4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2072" name="Text Box 5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2073" name="Text Box 6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2074" name="Text Box 11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2075" name="Text Box 12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2076" name="Text Box 15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2077" name="Text Box 16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2078" name="Text Box 22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2079" name="Text Box 23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2080" name="Text Box 2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2081" name="Text Box 3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2082" name="Text Box 4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2083" name="Text Box 5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2084" name="Text Box 6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2085" name="Text Box 7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2086" name="Text Box 12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2087" name="Text Box 13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2088" name="Text Box 22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2089" name="Text Box 1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2090" name="Text Box 2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2091" name="Text Box 3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2092" name="Text Box 4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2093" name="Text Box 5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2094" name="Text Box 6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2095" name="Text Box 11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2096" name="Text Box 12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2097" name="Text Box 15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2098" name="Text Box 16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2099" name="Text Box 22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2100" name="Text Box 23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226060</xdr:rowOff>
    </xdr:to>
    <xdr:sp macro="" textlink="">
      <xdr:nvSpPr>
        <xdr:cNvPr id="2101" name="Text Box 2"/>
        <xdr:cNvSpPr txBox="1"/>
      </xdr:nvSpPr>
      <xdr:spPr>
        <a:xfrm>
          <a:off x="22440900" y="237077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226060</xdr:rowOff>
    </xdr:to>
    <xdr:sp macro="" textlink="">
      <xdr:nvSpPr>
        <xdr:cNvPr id="2102" name="Text Box 3"/>
        <xdr:cNvSpPr txBox="1"/>
      </xdr:nvSpPr>
      <xdr:spPr>
        <a:xfrm>
          <a:off x="22440900" y="237077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226060</xdr:rowOff>
    </xdr:to>
    <xdr:sp macro="" textlink="">
      <xdr:nvSpPr>
        <xdr:cNvPr id="2103" name="Text Box 4"/>
        <xdr:cNvSpPr txBox="1"/>
      </xdr:nvSpPr>
      <xdr:spPr>
        <a:xfrm>
          <a:off x="22440900" y="237077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226060</xdr:rowOff>
    </xdr:to>
    <xdr:sp macro="" textlink="">
      <xdr:nvSpPr>
        <xdr:cNvPr id="2104" name="Text Box 5"/>
        <xdr:cNvSpPr txBox="1"/>
      </xdr:nvSpPr>
      <xdr:spPr>
        <a:xfrm>
          <a:off x="22440900" y="237077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226060</xdr:rowOff>
    </xdr:to>
    <xdr:sp macro="" textlink="">
      <xdr:nvSpPr>
        <xdr:cNvPr id="2105" name="Text Box 6"/>
        <xdr:cNvSpPr txBox="1"/>
      </xdr:nvSpPr>
      <xdr:spPr>
        <a:xfrm>
          <a:off x="22440900" y="237077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226060</xdr:rowOff>
    </xdr:to>
    <xdr:sp macro="" textlink="">
      <xdr:nvSpPr>
        <xdr:cNvPr id="2106" name="Text Box 7"/>
        <xdr:cNvSpPr txBox="1"/>
      </xdr:nvSpPr>
      <xdr:spPr>
        <a:xfrm>
          <a:off x="22440900" y="237077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226060</xdr:rowOff>
    </xdr:to>
    <xdr:sp macro="" textlink="">
      <xdr:nvSpPr>
        <xdr:cNvPr id="2107" name="Text Box 12"/>
        <xdr:cNvSpPr txBox="1"/>
      </xdr:nvSpPr>
      <xdr:spPr>
        <a:xfrm>
          <a:off x="22440900" y="237077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226060</xdr:rowOff>
    </xdr:to>
    <xdr:sp macro="" textlink="">
      <xdr:nvSpPr>
        <xdr:cNvPr id="2108" name="Text Box 13"/>
        <xdr:cNvSpPr txBox="1"/>
      </xdr:nvSpPr>
      <xdr:spPr>
        <a:xfrm>
          <a:off x="22440900" y="237077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226060</xdr:rowOff>
    </xdr:to>
    <xdr:sp macro="" textlink="">
      <xdr:nvSpPr>
        <xdr:cNvPr id="2109" name="Text Box 22"/>
        <xdr:cNvSpPr txBox="1"/>
      </xdr:nvSpPr>
      <xdr:spPr>
        <a:xfrm>
          <a:off x="22440900" y="237077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110" name="Text Box 1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111" name="Text Box 2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112" name="Text Box 3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113" name="Text Box 4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114" name="Text Box 5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115" name="Text Box 6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116" name="Text Box 11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117" name="Text Box 12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118" name="Text Box 15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119" name="Text Box 16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120" name="Text Box 22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121" name="Text Box 23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2122" name="Text Box 2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2123" name="Text Box 3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2124" name="Text Box 4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2125" name="Text Box 5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2126" name="Text Box 6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2127" name="Text Box 7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2128" name="Text Box 12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2129" name="Text Box 13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2130" name="Text Box 22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226060</xdr:rowOff>
    </xdr:to>
    <xdr:sp macro="" textlink="">
      <xdr:nvSpPr>
        <xdr:cNvPr id="2131" name="Text Box 1"/>
        <xdr:cNvSpPr txBox="1"/>
      </xdr:nvSpPr>
      <xdr:spPr>
        <a:xfrm>
          <a:off x="22440900" y="25384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226060</xdr:rowOff>
    </xdr:to>
    <xdr:sp macro="" textlink="">
      <xdr:nvSpPr>
        <xdr:cNvPr id="2132" name="Text Box 2"/>
        <xdr:cNvSpPr txBox="1"/>
      </xdr:nvSpPr>
      <xdr:spPr>
        <a:xfrm>
          <a:off x="22440900" y="25384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226060</xdr:rowOff>
    </xdr:to>
    <xdr:sp macro="" textlink="">
      <xdr:nvSpPr>
        <xdr:cNvPr id="2133" name="Text Box 3"/>
        <xdr:cNvSpPr txBox="1"/>
      </xdr:nvSpPr>
      <xdr:spPr>
        <a:xfrm>
          <a:off x="22440900" y="25384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226060</xdr:rowOff>
    </xdr:to>
    <xdr:sp macro="" textlink="">
      <xdr:nvSpPr>
        <xdr:cNvPr id="2134" name="Text Box 4"/>
        <xdr:cNvSpPr txBox="1"/>
      </xdr:nvSpPr>
      <xdr:spPr>
        <a:xfrm>
          <a:off x="22440900" y="25384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226060</xdr:rowOff>
    </xdr:to>
    <xdr:sp macro="" textlink="">
      <xdr:nvSpPr>
        <xdr:cNvPr id="2135" name="Text Box 5"/>
        <xdr:cNvSpPr txBox="1"/>
      </xdr:nvSpPr>
      <xdr:spPr>
        <a:xfrm>
          <a:off x="22440900" y="25384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226060</xdr:rowOff>
    </xdr:to>
    <xdr:sp macro="" textlink="">
      <xdr:nvSpPr>
        <xdr:cNvPr id="2136" name="Text Box 6"/>
        <xdr:cNvSpPr txBox="1"/>
      </xdr:nvSpPr>
      <xdr:spPr>
        <a:xfrm>
          <a:off x="22440900" y="25384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226060</xdr:rowOff>
    </xdr:to>
    <xdr:sp macro="" textlink="">
      <xdr:nvSpPr>
        <xdr:cNvPr id="2137" name="Text Box 11"/>
        <xdr:cNvSpPr txBox="1"/>
      </xdr:nvSpPr>
      <xdr:spPr>
        <a:xfrm>
          <a:off x="22440900" y="25384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226060</xdr:rowOff>
    </xdr:to>
    <xdr:sp macro="" textlink="">
      <xdr:nvSpPr>
        <xdr:cNvPr id="2138" name="Text Box 12"/>
        <xdr:cNvSpPr txBox="1"/>
      </xdr:nvSpPr>
      <xdr:spPr>
        <a:xfrm>
          <a:off x="22440900" y="25384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226060</xdr:rowOff>
    </xdr:to>
    <xdr:sp macro="" textlink="">
      <xdr:nvSpPr>
        <xdr:cNvPr id="2139" name="Text Box 15"/>
        <xdr:cNvSpPr txBox="1"/>
      </xdr:nvSpPr>
      <xdr:spPr>
        <a:xfrm>
          <a:off x="22440900" y="25384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226060</xdr:rowOff>
    </xdr:to>
    <xdr:sp macro="" textlink="">
      <xdr:nvSpPr>
        <xdr:cNvPr id="2140" name="Text Box 16"/>
        <xdr:cNvSpPr txBox="1"/>
      </xdr:nvSpPr>
      <xdr:spPr>
        <a:xfrm>
          <a:off x="22440900" y="25384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226060</xdr:rowOff>
    </xdr:to>
    <xdr:sp macro="" textlink="">
      <xdr:nvSpPr>
        <xdr:cNvPr id="2141" name="Text Box 22"/>
        <xdr:cNvSpPr txBox="1"/>
      </xdr:nvSpPr>
      <xdr:spPr>
        <a:xfrm>
          <a:off x="22440900" y="25384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226060</xdr:rowOff>
    </xdr:to>
    <xdr:sp macro="" textlink="">
      <xdr:nvSpPr>
        <xdr:cNvPr id="2142" name="Text Box 23"/>
        <xdr:cNvSpPr txBox="1"/>
      </xdr:nvSpPr>
      <xdr:spPr>
        <a:xfrm>
          <a:off x="22440900" y="25384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226060</xdr:rowOff>
    </xdr:to>
    <xdr:sp macro="" textlink="">
      <xdr:nvSpPr>
        <xdr:cNvPr id="2143" name="Text Box 2"/>
        <xdr:cNvSpPr txBox="1"/>
      </xdr:nvSpPr>
      <xdr:spPr>
        <a:xfrm>
          <a:off x="22440900" y="25384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226060</xdr:rowOff>
    </xdr:to>
    <xdr:sp macro="" textlink="">
      <xdr:nvSpPr>
        <xdr:cNvPr id="2144" name="Text Box 3"/>
        <xdr:cNvSpPr txBox="1"/>
      </xdr:nvSpPr>
      <xdr:spPr>
        <a:xfrm>
          <a:off x="22440900" y="25384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226060</xdr:rowOff>
    </xdr:to>
    <xdr:sp macro="" textlink="">
      <xdr:nvSpPr>
        <xdr:cNvPr id="2145" name="Text Box 4"/>
        <xdr:cNvSpPr txBox="1"/>
      </xdr:nvSpPr>
      <xdr:spPr>
        <a:xfrm>
          <a:off x="22440900" y="25384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226060</xdr:rowOff>
    </xdr:to>
    <xdr:sp macro="" textlink="">
      <xdr:nvSpPr>
        <xdr:cNvPr id="2146" name="Text Box 5"/>
        <xdr:cNvSpPr txBox="1"/>
      </xdr:nvSpPr>
      <xdr:spPr>
        <a:xfrm>
          <a:off x="22440900" y="25384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226060</xdr:rowOff>
    </xdr:to>
    <xdr:sp macro="" textlink="">
      <xdr:nvSpPr>
        <xdr:cNvPr id="2147" name="Text Box 6"/>
        <xdr:cNvSpPr txBox="1"/>
      </xdr:nvSpPr>
      <xdr:spPr>
        <a:xfrm>
          <a:off x="22440900" y="25384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226060</xdr:rowOff>
    </xdr:to>
    <xdr:sp macro="" textlink="">
      <xdr:nvSpPr>
        <xdr:cNvPr id="2148" name="Text Box 7"/>
        <xdr:cNvSpPr txBox="1"/>
      </xdr:nvSpPr>
      <xdr:spPr>
        <a:xfrm>
          <a:off x="22440900" y="25384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226060</xdr:rowOff>
    </xdr:to>
    <xdr:sp macro="" textlink="">
      <xdr:nvSpPr>
        <xdr:cNvPr id="2149" name="Text Box 12"/>
        <xdr:cNvSpPr txBox="1"/>
      </xdr:nvSpPr>
      <xdr:spPr>
        <a:xfrm>
          <a:off x="22440900" y="25384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226060</xdr:rowOff>
    </xdr:to>
    <xdr:sp macro="" textlink="">
      <xdr:nvSpPr>
        <xdr:cNvPr id="2150" name="Text Box 13"/>
        <xdr:cNvSpPr txBox="1"/>
      </xdr:nvSpPr>
      <xdr:spPr>
        <a:xfrm>
          <a:off x="22440900" y="25384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226060</xdr:rowOff>
    </xdr:to>
    <xdr:sp macro="" textlink="">
      <xdr:nvSpPr>
        <xdr:cNvPr id="2151" name="Text Box 22"/>
        <xdr:cNvSpPr txBox="1"/>
      </xdr:nvSpPr>
      <xdr:spPr>
        <a:xfrm>
          <a:off x="22440900" y="25384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219075</xdr:rowOff>
    </xdr:to>
    <xdr:sp macro="" textlink="">
      <xdr:nvSpPr>
        <xdr:cNvPr id="2152" name="Text Box 1"/>
        <xdr:cNvSpPr txBox="1"/>
      </xdr:nvSpPr>
      <xdr:spPr>
        <a:xfrm>
          <a:off x="22440900" y="25384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219075</xdr:rowOff>
    </xdr:to>
    <xdr:sp macro="" textlink="">
      <xdr:nvSpPr>
        <xdr:cNvPr id="2153" name="Text Box 2"/>
        <xdr:cNvSpPr txBox="1"/>
      </xdr:nvSpPr>
      <xdr:spPr>
        <a:xfrm>
          <a:off x="22440900" y="25384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219075</xdr:rowOff>
    </xdr:to>
    <xdr:sp macro="" textlink="">
      <xdr:nvSpPr>
        <xdr:cNvPr id="2154" name="Text Box 3"/>
        <xdr:cNvSpPr txBox="1"/>
      </xdr:nvSpPr>
      <xdr:spPr>
        <a:xfrm>
          <a:off x="22440900" y="25384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219075</xdr:rowOff>
    </xdr:to>
    <xdr:sp macro="" textlink="">
      <xdr:nvSpPr>
        <xdr:cNvPr id="2155" name="Text Box 4"/>
        <xdr:cNvSpPr txBox="1"/>
      </xdr:nvSpPr>
      <xdr:spPr>
        <a:xfrm>
          <a:off x="22440900" y="25384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219075</xdr:rowOff>
    </xdr:to>
    <xdr:sp macro="" textlink="">
      <xdr:nvSpPr>
        <xdr:cNvPr id="2156" name="Text Box 5"/>
        <xdr:cNvSpPr txBox="1"/>
      </xdr:nvSpPr>
      <xdr:spPr>
        <a:xfrm>
          <a:off x="22440900" y="25384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219075</xdr:rowOff>
    </xdr:to>
    <xdr:sp macro="" textlink="">
      <xdr:nvSpPr>
        <xdr:cNvPr id="2157" name="Text Box 6"/>
        <xdr:cNvSpPr txBox="1"/>
      </xdr:nvSpPr>
      <xdr:spPr>
        <a:xfrm>
          <a:off x="22440900" y="25384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219075</xdr:rowOff>
    </xdr:to>
    <xdr:sp macro="" textlink="">
      <xdr:nvSpPr>
        <xdr:cNvPr id="2158" name="Text Box 11"/>
        <xdr:cNvSpPr txBox="1"/>
      </xdr:nvSpPr>
      <xdr:spPr>
        <a:xfrm>
          <a:off x="22440900" y="25384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219075</xdr:rowOff>
    </xdr:to>
    <xdr:sp macro="" textlink="">
      <xdr:nvSpPr>
        <xdr:cNvPr id="2159" name="Text Box 12"/>
        <xdr:cNvSpPr txBox="1"/>
      </xdr:nvSpPr>
      <xdr:spPr>
        <a:xfrm>
          <a:off x="22440900" y="25384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219075</xdr:rowOff>
    </xdr:to>
    <xdr:sp macro="" textlink="">
      <xdr:nvSpPr>
        <xdr:cNvPr id="2160" name="Text Box 15"/>
        <xdr:cNvSpPr txBox="1"/>
      </xdr:nvSpPr>
      <xdr:spPr>
        <a:xfrm>
          <a:off x="22440900" y="25384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219075</xdr:rowOff>
    </xdr:to>
    <xdr:sp macro="" textlink="">
      <xdr:nvSpPr>
        <xdr:cNvPr id="2161" name="Text Box 16"/>
        <xdr:cNvSpPr txBox="1"/>
      </xdr:nvSpPr>
      <xdr:spPr>
        <a:xfrm>
          <a:off x="22440900" y="25384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219075</xdr:rowOff>
    </xdr:to>
    <xdr:sp macro="" textlink="">
      <xdr:nvSpPr>
        <xdr:cNvPr id="2162" name="Text Box 22"/>
        <xdr:cNvSpPr txBox="1"/>
      </xdr:nvSpPr>
      <xdr:spPr>
        <a:xfrm>
          <a:off x="22440900" y="25384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67310</xdr:colOff>
      <xdr:row>68</xdr:row>
      <xdr:rowOff>219075</xdr:rowOff>
    </xdr:to>
    <xdr:sp macro="" textlink="">
      <xdr:nvSpPr>
        <xdr:cNvPr id="2163" name="Text Box 23"/>
        <xdr:cNvSpPr txBox="1"/>
      </xdr:nvSpPr>
      <xdr:spPr>
        <a:xfrm>
          <a:off x="22440900" y="25384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219075</xdr:rowOff>
    </xdr:to>
    <xdr:sp macro="" textlink="">
      <xdr:nvSpPr>
        <xdr:cNvPr id="2164" name="Text Box 2"/>
        <xdr:cNvSpPr txBox="1"/>
      </xdr:nvSpPr>
      <xdr:spPr>
        <a:xfrm>
          <a:off x="22440900" y="25384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219075</xdr:rowOff>
    </xdr:to>
    <xdr:sp macro="" textlink="">
      <xdr:nvSpPr>
        <xdr:cNvPr id="2165" name="Text Box 3"/>
        <xdr:cNvSpPr txBox="1"/>
      </xdr:nvSpPr>
      <xdr:spPr>
        <a:xfrm>
          <a:off x="22440900" y="25384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219075</xdr:rowOff>
    </xdr:to>
    <xdr:sp macro="" textlink="">
      <xdr:nvSpPr>
        <xdr:cNvPr id="2166" name="Text Box 4"/>
        <xdr:cNvSpPr txBox="1"/>
      </xdr:nvSpPr>
      <xdr:spPr>
        <a:xfrm>
          <a:off x="22440900" y="25384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219075</xdr:rowOff>
    </xdr:to>
    <xdr:sp macro="" textlink="">
      <xdr:nvSpPr>
        <xdr:cNvPr id="2167" name="Text Box 5"/>
        <xdr:cNvSpPr txBox="1"/>
      </xdr:nvSpPr>
      <xdr:spPr>
        <a:xfrm>
          <a:off x="22440900" y="25384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219075</xdr:rowOff>
    </xdr:to>
    <xdr:sp macro="" textlink="">
      <xdr:nvSpPr>
        <xdr:cNvPr id="2168" name="Text Box 6"/>
        <xdr:cNvSpPr txBox="1"/>
      </xdr:nvSpPr>
      <xdr:spPr>
        <a:xfrm>
          <a:off x="22440900" y="25384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219075</xdr:rowOff>
    </xdr:to>
    <xdr:sp macro="" textlink="">
      <xdr:nvSpPr>
        <xdr:cNvPr id="2169" name="Text Box 7"/>
        <xdr:cNvSpPr txBox="1"/>
      </xdr:nvSpPr>
      <xdr:spPr>
        <a:xfrm>
          <a:off x="22440900" y="25384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219075</xdr:rowOff>
    </xdr:to>
    <xdr:sp macro="" textlink="">
      <xdr:nvSpPr>
        <xdr:cNvPr id="2170" name="Text Box 12"/>
        <xdr:cNvSpPr txBox="1"/>
      </xdr:nvSpPr>
      <xdr:spPr>
        <a:xfrm>
          <a:off x="22440900" y="25384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219075</xdr:rowOff>
    </xdr:to>
    <xdr:sp macro="" textlink="">
      <xdr:nvSpPr>
        <xdr:cNvPr id="2171" name="Text Box 13"/>
        <xdr:cNvSpPr txBox="1"/>
      </xdr:nvSpPr>
      <xdr:spPr>
        <a:xfrm>
          <a:off x="22440900" y="25384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68</xdr:row>
      <xdr:rowOff>0</xdr:rowOff>
    </xdr:from>
    <xdr:to>
      <xdr:col>32</xdr:col>
      <xdr:colOff>85725</xdr:colOff>
      <xdr:row>68</xdr:row>
      <xdr:rowOff>219075</xdr:rowOff>
    </xdr:to>
    <xdr:sp macro="" textlink="">
      <xdr:nvSpPr>
        <xdr:cNvPr id="2172" name="Text Box 22"/>
        <xdr:cNvSpPr txBox="1"/>
      </xdr:nvSpPr>
      <xdr:spPr>
        <a:xfrm>
          <a:off x="22440900" y="25384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2173" name="Text Box 1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2174" name="Text Box 2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2175" name="Text Box 3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2176" name="Text Box 4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2177" name="Text Box 5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2178" name="Text Box 6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2179" name="Text Box 11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2180" name="Text Box 12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2181" name="Text Box 15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2182" name="Text Box 16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2183" name="Text Box 22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2184" name="Text Box 23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2185" name="Text Box 2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2186" name="Text Box 3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2187" name="Text Box 4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2188" name="Text Box 5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2189" name="Text Box 6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2190" name="Text Box 7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2191" name="Text Box 12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2192" name="Text Box 13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2193" name="Text Box 22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2194" name="Text Box 1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2195" name="Text Box 2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2196" name="Text Box 3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2197" name="Text Box 4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2198" name="Text Box 5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2199" name="Text Box 6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2200" name="Text Box 11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2201" name="Text Box 12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2202" name="Text Box 15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2203" name="Text Box 16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2204" name="Text Box 22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2205" name="Text Box 23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2206" name="Text Box 2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2207" name="Text Box 3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2208" name="Text Box 4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2209" name="Text Box 5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2210" name="Text Box 6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2211" name="Text Box 7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2212" name="Text Box 12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2213" name="Text Box 13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2214" name="Text Box 22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2215" name="Text Box 1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2216" name="Text Box 2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2217" name="Text Box 3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2218" name="Text Box 4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2219" name="Text Box 5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2220" name="Text Box 6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2221" name="Text Box 11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2222" name="Text Box 12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2223" name="Text Box 15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2224" name="Text Box 16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2225" name="Text Box 22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2226" name="Text Box 23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2227" name="Text Box 2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2228" name="Text Box 3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2229" name="Text Box 4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2230" name="Text Box 5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2231" name="Text Box 6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2232" name="Text Box 7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2233" name="Text Box 12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2234" name="Text Box 13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2235" name="Text Box 22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2236" name="Text Box 1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2237" name="Text Box 2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2238" name="Text Box 3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2239" name="Text Box 4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2240" name="Text Box 5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2241" name="Text Box 6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2242" name="Text Box 11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2243" name="Text Box 12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2244" name="Text Box 15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2245" name="Text Box 16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2246" name="Text Box 22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2247" name="Text Box 23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2248" name="Text Box 2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2249" name="Text Box 3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2250" name="Text Box 4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2251" name="Text Box 5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2252" name="Text Box 6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2253" name="Text Box 7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2254" name="Text Box 12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2255" name="Text Box 13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2256" name="Text Box 22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257" name="Text Box 1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258" name="Text Box 2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259" name="Text Box 3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260" name="Text Box 4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261" name="Text Box 5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262" name="Text Box 6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263" name="Text Box 11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264" name="Text Box 12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265" name="Text Box 15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266" name="Text Box 16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267" name="Text Box 22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268" name="Text Box 23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2269" name="Text Box 2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2270" name="Text Box 3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2271" name="Text Box 4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2272" name="Text Box 5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2273" name="Text Box 6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2274" name="Text Box 7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2275" name="Text Box 12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2276" name="Text Box 13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2277" name="Text Box 22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2278" name="Text Box 1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2279" name="Text Box 2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2280" name="Text Box 3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2281" name="Text Box 4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2282" name="Text Box 5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2283" name="Text Box 6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2284" name="Text Box 11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2285" name="Text Box 12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2286" name="Text Box 15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2287" name="Text Box 16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2288" name="Text Box 22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2289" name="Text Box 23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2290" name="Text Box 2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2291" name="Text Box 3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2292" name="Text Box 4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2293" name="Text Box 5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2294" name="Text Box 6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2295" name="Text Box 7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2296" name="Text Box 12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2297" name="Text Box 13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2298" name="Text Box 22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2299" name="Text Box 1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2300" name="Text Box 2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2301" name="Text Box 3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2302" name="Text Box 4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2303" name="Text Box 5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2304" name="Text Box 6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2305" name="Text Box 11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2306" name="Text Box 12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2307" name="Text Box 15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2308" name="Text Box 16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2309" name="Text Box 22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2310" name="Text Box 23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226060</xdr:rowOff>
    </xdr:to>
    <xdr:sp macro="" textlink="">
      <xdr:nvSpPr>
        <xdr:cNvPr id="2311" name="Text Box 2"/>
        <xdr:cNvSpPr txBox="1"/>
      </xdr:nvSpPr>
      <xdr:spPr>
        <a:xfrm>
          <a:off x="22440900" y="237077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226060</xdr:rowOff>
    </xdr:to>
    <xdr:sp macro="" textlink="">
      <xdr:nvSpPr>
        <xdr:cNvPr id="2312" name="Text Box 3"/>
        <xdr:cNvSpPr txBox="1"/>
      </xdr:nvSpPr>
      <xdr:spPr>
        <a:xfrm>
          <a:off x="22440900" y="237077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226060</xdr:rowOff>
    </xdr:to>
    <xdr:sp macro="" textlink="">
      <xdr:nvSpPr>
        <xdr:cNvPr id="2313" name="Text Box 4"/>
        <xdr:cNvSpPr txBox="1"/>
      </xdr:nvSpPr>
      <xdr:spPr>
        <a:xfrm>
          <a:off x="22440900" y="237077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226060</xdr:rowOff>
    </xdr:to>
    <xdr:sp macro="" textlink="">
      <xdr:nvSpPr>
        <xdr:cNvPr id="2314" name="Text Box 5"/>
        <xdr:cNvSpPr txBox="1"/>
      </xdr:nvSpPr>
      <xdr:spPr>
        <a:xfrm>
          <a:off x="22440900" y="237077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226060</xdr:rowOff>
    </xdr:to>
    <xdr:sp macro="" textlink="">
      <xdr:nvSpPr>
        <xdr:cNvPr id="2315" name="Text Box 6"/>
        <xdr:cNvSpPr txBox="1"/>
      </xdr:nvSpPr>
      <xdr:spPr>
        <a:xfrm>
          <a:off x="22440900" y="237077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226060</xdr:rowOff>
    </xdr:to>
    <xdr:sp macro="" textlink="">
      <xdr:nvSpPr>
        <xdr:cNvPr id="2316" name="Text Box 7"/>
        <xdr:cNvSpPr txBox="1"/>
      </xdr:nvSpPr>
      <xdr:spPr>
        <a:xfrm>
          <a:off x="22440900" y="237077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226060</xdr:rowOff>
    </xdr:to>
    <xdr:sp macro="" textlink="">
      <xdr:nvSpPr>
        <xdr:cNvPr id="2317" name="Text Box 12"/>
        <xdr:cNvSpPr txBox="1"/>
      </xdr:nvSpPr>
      <xdr:spPr>
        <a:xfrm>
          <a:off x="22440900" y="237077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226060</xdr:rowOff>
    </xdr:to>
    <xdr:sp macro="" textlink="">
      <xdr:nvSpPr>
        <xdr:cNvPr id="2318" name="Text Box 13"/>
        <xdr:cNvSpPr txBox="1"/>
      </xdr:nvSpPr>
      <xdr:spPr>
        <a:xfrm>
          <a:off x="22440900" y="237077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226060</xdr:rowOff>
    </xdr:to>
    <xdr:sp macro="" textlink="">
      <xdr:nvSpPr>
        <xdr:cNvPr id="2319" name="Text Box 22"/>
        <xdr:cNvSpPr txBox="1"/>
      </xdr:nvSpPr>
      <xdr:spPr>
        <a:xfrm>
          <a:off x="22440900" y="237077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320" name="Text Box 1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321" name="Text Box 2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322" name="Text Box 3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323" name="Text Box 4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324" name="Text Box 5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325" name="Text Box 6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326" name="Text Box 11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327" name="Text Box 12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328" name="Text Box 15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329" name="Text Box 16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330" name="Text Box 22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331" name="Text Box 23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2332" name="Text Box 2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2333" name="Text Box 3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2334" name="Text Box 4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2335" name="Text Box 5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2336" name="Text Box 6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2337" name="Text Box 7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2338" name="Text Box 12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2339" name="Text Box 13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2340" name="Text Box 22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2341" name="Text Box 1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2342" name="Text Box 2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2343" name="Text Box 3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2344" name="Text Box 4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2345" name="Text Box 5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2346" name="Text Box 6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2347" name="Text Box 11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2348" name="Text Box 12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2349" name="Text Box 15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2350" name="Text Box 16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2351" name="Text Box 22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67310</xdr:colOff>
      <xdr:row>61</xdr:row>
      <xdr:rowOff>219710</xdr:rowOff>
    </xdr:to>
    <xdr:sp macro="" textlink="">
      <xdr:nvSpPr>
        <xdr:cNvPr id="2352" name="Text Box 23"/>
        <xdr:cNvSpPr txBox="1"/>
      </xdr:nvSpPr>
      <xdr:spPr>
        <a:xfrm>
          <a:off x="22440900" y="185070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2353" name="Text Box 2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2354" name="Text Box 3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2355" name="Text Box 4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2356" name="Text Box 5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2357" name="Text Box 6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2358" name="Text Box 7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2359" name="Text Box 12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2360" name="Text Box 13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61</xdr:row>
      <xdr:rowOff>0</xdr:rowOff>
    </xdr:from>
    <xdr:to>
      <xdr:col>32</xdr:col>
      <xdr:colOff>85725</xdr:colOff>
      <xdr:row>61</xdr:row>
      <xdr:rowOff>219710</xdr:rowOff>
    </xdr:to>
    <xdr:sp macro="" textlink="">
      <xdr:nvSpPr>
        <xdr:cNvPr id="2361" name="Text Box 22"/>
        <xdr:cNvSpPr txBox="1"/>
      </xdr:nvSpPr>
      <xdr:spPr>
        <a:xfrm>
          <a:off x="22440900" y="1850707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2362" name="Text Box 1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2363" name="Text Box 2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2364" name="Text Box 3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2365" name="Text Box 4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2366" name="Text Box 5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2367" name="Text Box 6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2368" name="Text Box 11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2369" name="Text Box 12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2370" name="Text Box 15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2371" name="Text Box 16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2372" name="Text Box 22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2373" name="Text Box 23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2374" name="Text Box 2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2375" name="Text Box 3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2376" name="Text Box 4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2377" name="Text Box 5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2378" name="Text Box 6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2379" name="Text Box 7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2380" name="Text Box 12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2381" name="Text Box 13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2382" name="Text Box 22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2383" name="Text Box 1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2384" name="Text Box 2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2385" name="Text Box 3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2386" name="Text Box 4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2387" name="Text Box 5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2388" name="Text Box 6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2389" name="Text Box 11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2390" name="Text Box 12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2391" name="Text Box 15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2392" name="Text Box 16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2393" name="Text Box 22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2394" name="Text Box 23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2395" name="Text Box 2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2396" name="Text Box 3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2397" name="Text Box 4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2398" name="Text Box 5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2399" name="Text Box 6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2400" name="Text Box 7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2401" name="Text Box 12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2402" name="Text Box 13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2403" name="Text Box 22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2404" name="Text Box 1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2405" name="Text Box 2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2406" name="Text Box 3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2407" name="Text Box 4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2408" name="Text Box 5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2409" name="Text Box 6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2410" name="Text Box 11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2411" name="Text Box 12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2412" name="Text Box 15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2413" name="Text Box 16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2414" name="Text Box 22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2415" name="Text Box 23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2416" name="Text Box 2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2417" name="Text Box 3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2418" name="Text Box 4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2419" name="Text Box 5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2420" name="Text Box 6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2421" name="Text Box 7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2422" name="Text Box 12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2423" name="Text Box 13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2424" name="Text Box 22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425" name="Text Box 1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426" name="Text Box 2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427" name="Text Box 3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428" name="Text Box 4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429" name="Text Box 5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430" name="Text Box 6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431" name="Text Box 11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432" name="Text Box 12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433" name="Text Box 15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434" name="Text Box 16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435" name="Text Box 22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436" name="Text Box 23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437" name="Text Box 2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438" name="Text Box 3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439" name="Text Box 4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440" name="Text Box 5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441" name="Text Box 6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442" name="Text Box 7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443" name="Text Box 12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444" name="Text Box 13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445" name="Text Box 22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446" name="Text Box 1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447" name="Text Box 2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448" name="Text Box 3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449" name="Text Box 4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450" name="Text Box 5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451" name="Text Box 6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452" name="Text Box 11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453" name="Text Box 12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454" name="Text Box 15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455" name="Text Box 16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456" name="Text Box 22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457" name="Text Box 23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458" name="Text Box 2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459" name="Text Box 3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460" name="Text Box 4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461" name="Text Box 5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462" name="Text Box 6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463" name="Text Box 7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464" name="Text Box 12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465" name="Text Box 13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466" name="Text Box 22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467" name="Text Box 1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468" name="Text Box 2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469" name="Text Box 3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470" name="Text Box 4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471" name="Text Box 5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472" name="Text Box 6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473" name="Text Box 11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474" name="Text Box 12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475" name="Text Box 15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476" name="Text Box 16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477" name="Text Box 22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478" name="Text Box 23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479" name="Text Box 2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480" name="Text Box 3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481" name="Text Box 4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482" name="Text Box 5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483" name="Text Box 6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484" name="Text Box 7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485" name="Text Box 12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486" name="Text Box 13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487" name="Text Box 22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488" name="Text Box 1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489" name="Text Box 2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490" name="Text Box 3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491" name="Text Box 4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492" name="Text Box 5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493" name="Text Box 6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494" name="Text Box 11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495" name="Text Box 12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496" name="Text Box 15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497" name="Text Box 16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498" name="Text Box 22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499" name="Text Box 23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500" name="Text Box 2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501" name="Text Box 3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502" name="Text Box 4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503" name="Text Box 5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504" name="Text Box 6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505" name="Text Box 7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506" name="Text Box 12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507" name="Text Box 13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508" name="Text Box 22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509" name="Text Box 1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510" name="Text Box 2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511" name="Text Box 3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512" name="Text Box 4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513" name="Text Box 5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514" name="Text Box 6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515" name="Text Box 11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516" name="Text Box 12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517" name="Text Box 15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518" name="Text Box 16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519" name="Text Box 22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520" name="Text Box 23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521" name="Text Box 2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522" name="Text Box 3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523" name="Text Box 4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524" name="Text Box 5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525" name="Text Box 6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526" name="Text Box 7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527" name="Text Box 12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528" name="Text Box 13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529" name="Text Box 22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530" name="Text Box 1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531" name="Text Box 2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532" name="Text Box 3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533" name="Text Box 4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534" name="Text Box 5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535" name="Text Box 6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536" name="Text Box 11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537" name="Text Box 12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538" name="Text Box 15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539" name="Text Box 16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540" name="Text Box 22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541" name="Text Box 23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542" name="Text Box 2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543" name="Text Box 3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544" name="Text Box 4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545" name="Text Box 5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546" name="Text Box 6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547" name="Text Box 7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548" name="Text Box 12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549" name="Text Box 13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550" name="Text Box 22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551" name="Text Box 1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552" name="Text Box 2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553" name="Text Box 3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554" name="Text Box 4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555" name="Text Box 5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556" name="Text Box 6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557" name="Text Box 11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558" name="Text Box 12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559" name="Text Box 15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560" name="Text Box 16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561" name="Text Box 22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562" name="Text Box 23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563" name="Text Box 2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564" name="Text Box 3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565" name="Text Box 4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566" name="Text Box 5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567" name="Text Box 6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568" name="Text Box 7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569" name="Text Box 12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570" name="Text Box 13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571" name="Text Box 22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572" name="Text Box 1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573" name="Text Box 2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574" name="Text Box 3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575" name="Text Box 4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576" name="Text Box 5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577" name="Text Box 6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578" name="Text Box 11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579" name="Text Box 12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580" name="Text Box 15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581" name="Text Box 16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582" name="Text Box 22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583" name="Text Box 23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584" name="Text Box 2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585" name="Text Box 3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586" name="Text Box 4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587" name="Text Box 5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588" name="Text Box 6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589" name="Text Box 7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590" name="Text Box 12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591" name="Text Box 13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592" name="Text Box 22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593" name="Text Box 1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594" name="Text Box 2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595" name="Text Box 3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596" name="Text Box 4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597" name="Text Box 5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598" name="Text Box 6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599" name="Text Box 11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600" name="Text Box 12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601" name="Text Box 15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602" name="Text Box 16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603" name="Text Box 22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604" name="Text Box 23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605" name="Text Box 2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606" name="Text Box 3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607" name="Text Box 4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608" name="Text Box 5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609" name="Text Box 6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610" name="Text Box 7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611" name="Text Box 12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612" name="Text Box 13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613" name="Text Box 22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614" name="Text Box 1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615" name="Text Box 2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616" name="Text Box 3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617" name="Text Box 4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618" name="Text Box 5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619" name="Text Box 6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620" name="Text Box 11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621" name="Text Box 12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622" name="Text Box 15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623" name="Text Box 16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624" name="Text Box 22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625" name="Text Box 23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626" name="Text Box 2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627" name="Text Box 3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628" name="Text Box 4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629" name="Text Box 5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630" name="Text Box 6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631" name="Text Box 7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632" name="Text Box 12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633" name="Text Box 13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634" name="Text Box 22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635" name="Text Box 1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636" name="Text Box 2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637" name="Text Box 3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638" name="Text Box 4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639" name="Text Box 5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640" name="Text Box 6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641" name="Text Box 11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642" name="Text Box 12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643" name="Text Box 15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644" name="Text Box 16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645" name="Text Box 22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646" name="Text Box 23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647" name="Text Box 2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648" name="Text Box 3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649" name="Text Box 4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650" name="Text Box 5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651" name="Text Box 6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652" name="Text Box 7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653" name="Text Box 12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654" name="Text Box 13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655" name="Text Box 22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656" name="Text Box 1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657" name="Text Box 2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658" name="Text Box 3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659" name="Text Box 4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660" name="Text Box 5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661" name="Text Box 6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662" name="Text Box 11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663" name="Text Box 12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664" name="Text Box 15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665" name="Text Box 16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666" name="Text Box 22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667" name="Text Box 23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668" name="Text Box 2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669" name="Text Box 3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670" name="Text Box 4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671" name="Text Box 5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672" name="Text Box 6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673" name="Text Box 7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674" name="Text Box 12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675" name="Text Box 13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676" name="Text Box 22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677" name="Text Box 1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678" name="Text Box 2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679" name="Text Box 3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680" name="Text Box 4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681" name="Text Box 5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682" name="Text Box 6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683" name="Text Box 11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684" name="Text Box 12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685" name="Text Box 15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686" name="Text Box 16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687" name="Text Box 22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67310</xdr:colOff>
      <xdr:row>62</xdr:row>
      <xdr:rowOff>219710</xdr:rowOff>
    </xdr:to>
    <xdr:sp macro="" textlink="">
      <xdr:nvSpPr>
        <xdr:cNvPr id="2688" name="Text Box 23"/>
        <xdr:cNvSpPr txBox="1"/>
      </xdr:nvSpPr>
      <xdr:spPr>
        <a:xfrm>
          <a:off x="22440900" y="20393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689" name="Text Box 2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690" name="Text Box 3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691" name="Text Box 4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692" name="Text Box 5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693" name="Text Box 6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694" name="Text Box 7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695" name="Text Box 12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696" name="Text Box 13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62</xdr:row>
      <xdr:rowOff>0</xdr:rowOff>
    </xdr:from>
    <xdr:to>
      <xdr:col>32</xdr:col>
      <xdr:colOff>85725</xdr:colOff>
      <xdr:row>62</xdr:row>
      <xdr:rowOff>219710</xdr:rowOff>
    </xdr:to>
    <xdr:sp macro="" textlink="">
      <xdr:nvSpPr>
        <xdr:cNvPr id="2697" name="Text Box 22"/>
        <xdr:cNvSpPr txBox="1"/>
      </xdr:nvSpPr>
      <xdr:spPr>
        <a:xfrm>
          <a:off x="22440900" y="203930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698" name="Text Box 1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699" name="Text Box 2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700" name="Text Box 3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701" name="Text Box 4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702" name="Text Box 5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703" name="Text Box 6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704" name="Text Box 11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705" name="Text Box 12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706" name="Text Box 15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707" name="Text Box 16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708" name="Text Box 22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709" name="Text Box 23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2710" name="Text Box 2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2711" name="Text Box 3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2712" name="Text Box 4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2713" name="Text Box 5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2714" name="Text Box 6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2715" name="Text Box 7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2716" name="Text Box 12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2717" name="Text Box 13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2718" name="Text Box 22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719" name="Text Box 1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720" name="Text Box 2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721" name="Text Box 3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722" name="Text Box 4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723" name="Text Box 5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724" name="Text Box 6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725" name="Text Box 11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726" name="Text Box 12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727" name="Text Box 15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728" name="Text Box 16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729" name="Text Box 22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730" name="Text Box 23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2731" name="Text Box 2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2732" name="Text Box 3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2733" name="Text Box 4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2734" name="Text Box 5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2735" name="Text Box 6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2736" name="Text Box 7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2737" name="Text Box 12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2738" name="Text Box 13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2739" name="Text Box 22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2740" name="Text Box 1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2741" name="Text Box 2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2742" name="Text Box 3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2743" name="Text Box 4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2744" name="Text Box 5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2745" name="Text Box 6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2746" name="Text Box 11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2747" name="Text Box 12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2748" name="Text Box 15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2749" name="Text Box 16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2750" name="Text Box 22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2751" name="Text Box 23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2752" name="Text Box 2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2753" name="Text Box 3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2754" name="Text Box 4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2755" name="Text Box 5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2756" name="Text Box 6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2757" name="Text Box 7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2758" name="Text Box 12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2759" name="Text Box 13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2760" name="Text Box 22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761" name="Text Box 1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762" name="Text Box 2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763" name="Text Box 3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764" name="Text Box 4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765" name="Text Box 5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766" name="Text Box 6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767" name="Text Box 11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768" name="Text Box 12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769" name="Text Box 15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770" name="Text Box 16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771" name="Text Box 22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772" name="Text Box 23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2773" name="Text Box 2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2774" name="Text Box 3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2775" name="Text Box 4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2776" name="Text Box 5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2777" name="Text Box 6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2778" name="Text Box 7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2779" name="Text Box 12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2780" name="Text Box 13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2781" name="Text Box 22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2782" name="Text Box 1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2783" name="Text Box 2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2784" name="Text Box 3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2785" name="Text Box 4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2786" name="Text Box 5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2787" name="Text Box 6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2788" name="Text Box 11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2789" name="Text Box 12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2790" name="Text Box 15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2791" name="Text Box 16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2792" name="Text Box 22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2793" name="Text Box 23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2794" name="Text Box 2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2795" name="Text Box 3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2796" name="Text Box 4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2797" name="Text Box 5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2798" name="Text Box 6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2799" name="Text Box 7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2800" name="Text Box 12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2801" name="Text Box 13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2802" name="Text Box 22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803" name="Text Box 1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804" name="Text Box 2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805" name="Text Box 3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806" name="Text Box 4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807" name="Text Box 5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808" name="Text Box 6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809" name="Text Box 11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810" name="Text Box 12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811" name="Text Box 15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812" name="Text Box 16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813" name="Text Box 22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814" name="Text Box 23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2815" name="Text Box 2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2816" name="Text Box 3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2817" name="Text Box 4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2818" name="Text Box 5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2819" name="Text Box 6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2820" name="Text Box 7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2821" name="Text Box 12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2822" name="Text Box 13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2823" name="Text Box 22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2824" name="Text Box 1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2825" name="Text Box 2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2826" name="Text Box 3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2827" name="Text Box 4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2828" name="Text Box 5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2829" name="Text Box 6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2830" name="Text Box 11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2831" name="Text Box 12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2832" name="Text Box 15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2833" name="Text Box 16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2834" name="Text Box 22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2835" name="Text Box 23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2836" name="Text Box 2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2837" name="Text Box 3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2838" name="Text Box 4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2839" name="Text Box 5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2840" name="Text Box 6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2841" name="Text Box 7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2842" name="Text Box 12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2843" name="Text Box 13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2844" name="Text Box 22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845" name="Text Box 1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846" name="Text Box 2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847" name="Text Box 3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848" name="Text Box 4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849" name="Text Box 5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850" name="Text Box 6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851" name="Text Box 11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852" name="Text Box 12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853" name="Text Box 15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854" name="Text Box 16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855" name="Text Box 22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856" name="Text Box 23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2857" name="Text Box 2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2858" name="Text Box 3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2859" name="Text Box 4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2860" name="Text Box 5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2861" name="Text Box 6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2862" name="Text Box 7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2863" name="Text Box 12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2864" name="Text Box 13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2865" name="Text Box 22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2866" name="Text Box 1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2867" name="Text Box 2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2868" name="Text Box 3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2869" name="Text Box 4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2870" name="Text Box 5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2871" name="Text Box 6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2872" name="Text Box 11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2873" name="Text Box 12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2874" name="Text Box 15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2875" name="Text Box 16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2876" name="Text Box 22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2877" name="Text Box 23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2878" name="Text Box 2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2879" name="Text Box 3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2880" name="Text Box 4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2881" name="Text Box 5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2882" name="Text Box 6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2883" name="Text Box 7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2884" name="Text Box 12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2885" name="Text Box 13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2886" name="Text Box 22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887" name="Text Box 1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888" name="Text Box 2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889" name="Text Box 3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890" name="Text Box 4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891" name="Text Box 5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892" name="Text Box 6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893" name="Text Box 11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894" name="Text Box 12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895" name="Text Box 15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896" name="Text Box 16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897" name="Text Box 22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898" name="Text Box 23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2899" name="Text Box 2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2900" name="Text Box 3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2901" name="Text Box 4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2902" name="Text Box 5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2903" name="Text Box 6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2904" name="Text Box 7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2905" name="Text Box 12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2906" name="Text Box 13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2907" name="Text Box 22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908" name="Text Box 1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909" name="Text Box 2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910" name="Text Box 3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911" name="Text Box 4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912" name="Text Box 5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913" name="Text Box 6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914" name="Text Box 11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915" name="Text Box 12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916" name="Text Box 15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917" name="Text Box 16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918" name="Text Box 22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919" name="Text Box 23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2920" name="Text Box 2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2921" name="Text Box 3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2922" name="Text Box 4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2923" name="Text Box 5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2924" name="Text Box 6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2925" name="Text Box 7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2926" name="Text Box 12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2927" name="Text Box 13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2928" name="Text Box 22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929" name="Text Box 1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930" name="Text Box 2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931" name="Text Box 3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932" name="Text Box 4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933" name="Text Box 5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934" name="Text Box 6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935" name="Text Box 11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936" name="Text Box 12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937" name="Text Box 15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938" name="Text Box 16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939" name="Text Box 22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2940" name="Text Box 23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2941" name="Text Box 2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2942" name="Text Box 3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2943" name="Text Box 4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2944" name="Text Box 5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2945" name="Text Box 6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2946" name="Text Box 7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2947" name="Text Box 12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2948" name="Text Box 13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2949" name="Text Box 22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2950" name="Text Box 1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2951" name="Text Box 2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2952" name="Text Box 3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2953" name="Text Box 4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2954" name="Text Box 5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2955" name="Text Box 6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2956" name="Text Box 11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2957" name="Text Box 12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2958" name="Text Box 15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2959" name="Text Box 16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2960" name="Text Box 22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2961" name="Text Box 23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226060</xdr:rowOff>
    </xdr:to>
    <xdr:sp macro="" textlink="">
      <xdr:nvSpPr>
        <xdr:cNvPr id="2962" name="Text Box 2"/>
        <xdr:cNvSpPr txBox="1"/>
      </xdr:nvSpPr>
      <xdr:spPr>
        <a:xfrm>
          <a:off x="22440900" y="237077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226060</xdr:rowOff>
    </xdr:to>
    <xdr:sp macro="" textlink="">
      <xdr:nvSpPr>
        <xdr:cNvPr id="2963" name="Text Box 3"/>
        <xdr:cNvSpPr txBox="1"/>
      </xdr:nvSpPr>
      <xdr:spPr>
        <a:xfrm>
          <a:off x="22440900" y="237077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226060</xdr:rowOff>
    </xdr:to>
    <xdr:sp macro="" textlink="">
      <xdr:nvSpPr>
        <xdr:cNvPr id="2964" name="Text Box 4"/>
        <xdr:cNvSpPr txBox="1"/>
      </xdr:nvSpPr>
      <xdr:spPr>
        <a:xfrm>
          <a:off x="22440900" y="237077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226060</xdr:rowOff>
    </xdr:to>
    <xdr:sp macro="" textlink="">
      <xdr:nvSpPr>
        <xdr:cNvPr id="2965" name="Text Box 5"/>
        <xdr:cNvSpPr txBox="1"/>
      </xdr:nvSpPr>
      <xdr:spPr>
        <a:xfrm>
          <a:off x="22440900" y="237077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226060</xdr:rowOff>
    </xdr:to>
    <xdr:sp macro="" textlink="">
      <xdr:nvSpPr>
        <xdr:cNvPr id="2966" name="Text Box 6"/>
        <xdr:cNvSpPr txBox="1"/>
      </xdr:nvSpPr>
      <xdr:spPr>
        <a:xfrm>
          <a:off x="22440900" y="237077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226060</xdr:rowOff>
    </xdr:to>
    <xdr:sp macro="" textlink="">
      <xdr:nvSpPr>
        <xdr:cNvPr id="2967" name="Text Box 7"/>
        <xdr:cNvSpPr txBox="1"/>
      </xdr:nvSpPr>
      <xdr:spPr>
        <a:xfrm>
          <a:off x="22440900" y="237077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226060</xdr:rowOff>
    </xdr:to>
    <xdr:sp macro="" textlink="">
      <xdr:nvSpPr>
        <xdr:cNvPr id="2968" name="Text Box 12"/>
        <xdr:cNvSpPr txBox="1"/>
      </xdr:nvSpPr>
      <xdr:spPr>
        <a:xfrm>
          <a:off x="22440900" y="237077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226060</xdr:rowOff>
    </xdr:to>
    <xdr:sp macro="" textlink="">
      <xdr:nvSpPr>
        <xdr:cNvPr id="2969" name="Text Box 13"/>
        <xdr:cNvSpPr txBox="1"/>
      </xdr:nvSpPr>
      <xdr:spPr>
        <a:xfrm>
          <a:off x="22440900" y="237077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226060</xdr:rowOff>
    </xdr:to>
    <xdr:sp macro="" textlink="">
      <xdr:nvSpPr>
        <xdr:cNvPr id="2970" name="Text Box 22"/>
        <xdr:cNvSpPr txBox="1"/>
      </xdr:nvSpPr>
      <xdr:spPr>
        <a:xfrm>
          <a:off x="22440900" y="237077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971" name="Text Box 1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972" name="Text Box 2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973" name="Text Box 3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974" name="Text Box 4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975" name="Text Box 5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976" name="Text Box 6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977" name="Text Box 11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978" name="Text Box 12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979" name="Text Box 15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980" name="Text Box 16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981" name="Text Box 22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2982" name="Text Box 23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2983" name="Text Box 2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2984" name="Text Box 3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2985" name="Text Box 4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2986" name="Text Box 5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2987" name="Text Box 6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2988" name="Text Box 7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2989" name="Text Box 12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2990" name="Text Box 13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2991" name="Text Box 22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2992" name="Text Box 1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2993" name="Text Box 2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2994" name="Text Box 3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2995" name="Text Box 4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2996" name="Text Box 5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2997" name="Text Box 6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2998" name="Text Box 11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2999" name="Text Box 12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3000" name="Text Box 15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3001" name="Text Box 16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3002" name="Text Box 22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3003" name="Text Box 23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3004" name="Text Box 2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3005" name="Text Box 3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3006" name="Text Box 4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3007" name="Text Box 5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3008" name="Text Box 6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3009" name="Text Box 7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3010" name="Text Box 12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3011" name="Text Box 13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3012" name="Text Box 22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013" name="Text Box 1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014" name="Text Box 2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015" name="Text Box 3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016" name="Text Box 4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017" name="Text Box 5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018" name="Text Box 6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019" name="Text Box 11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020" name="Text Box 12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021" name="Text Box 15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022" name="Text Box 16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023" name="Text Box 22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024" name="Text Box 23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025" name="Text Box 2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026" name="Text Box 3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027" name="Text Box 4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028" name="Text Box 5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029" name="Text Box 6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030" name="Text Box 7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031" name="Text Box 12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032" name="Text Box 13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033" name="Text Box 22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3034" name="Text Box 1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3035" name="Text Box 2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3036" name="Text Box 3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3037" name="Text Box 4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3038" name="Text Box 5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3039" name="Text Box 6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3040" name="Text Box 11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3041" name="Text Box 12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3042" name="Text Box 15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3043" name="Text Box 16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3044" name="Text Box 22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3045" name="Text Box 23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3046" name="Text Box 2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3047" name="Text Box 3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3048" name="Text Box 4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3049" name="Text Box 5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3050" name="Text Box 6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3051" name="Text Box 7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3052" name="Text Box 12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3053" name="Text Box 13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3054" name="Text Box 22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3055" name="Text Box 1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3056" name="Text Box 2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3057" name="Text Box 3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3058" name="Text Box 4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3059" name="Text Box 5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3060" name="Text Box 6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3061" name="Text Box 11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3062" name="Text Box 12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3063" name="Text Box 15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3064" name="Text Box 16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3065" name="Text Box 22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3066" name="Text Box 23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226060</xdr:rowOff>
    </xdr:to>
    <xdr:sp macro="" textlink="">
      <xdr:nvSpPr>
        <xdr:cNvPr id="3067" name="Text Box 2"/>
        <xdr:cNvSpPr txBox="1"/>
      </xdr:nvSpPr>
      <xdr:spPr>
        <a:xfrm>
          <a:off x="22440900" y="237077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226060</xdr:rowOff>
    </xdr:to>
    <xdr:sp macro="" textlink="">
      <xdr:nvSpPr>
        <xdr:cNvPr id="3068" name="Text Box 3"/>
        <xdr:cNvSpPr txBox="1"/>
      </xdr:nvSpPr>
      <xdr:spPr>
        <a:xfrm>
          <a:off x="22440900" y="237077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226060</xdr:rowOff>
    </xdr:to>
    <xdr:sp macro="" textlink="">
      <xdr:nvSpPr>
        <xdr:cNvPr id="3069" name="Text Box 4"/>
        <xdr:cNvSpPr txBox="1"/>
      </xdr:nvSpPr>
      <xdr:spPr>
        <a:xfrm>
          <a:off x="22440900" y="237077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226060</xdr:rowOff>
    </xdr:to>
    <xdr:sp macro="" textlink="">
      <xdr:nvSpPr>
        <xdr:cNvPr id="3070" name="Text Box 5"/>
        <xdr:cNvSpPr txBox="1"/>
      </xdr:nvSpPr>
      <xdr:spPr>
        <a:xfrm>
          <a:off x="22440900" y="237077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226060</xdr:rowOff>
    </xdr:to>
    <xdr:sp macro="" textlink="">
      <xdr:nvSpPr>
        <xdr:cNvPr id="3071" name="Text Box 6"/>
        <xdr:cNvSpPr txBox="1"/>
      </xdr:nvSpPr>
      <xdr:spPr>
        <a:xfrm>
          <a:off x="22440900" y="237077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226060</xdr:rowOff>
    </xdr:to>
    <xdr:sp macro="" textlink="">
      <xdr:nvSpPr>
        <xdr:cNvPr id="3072" name="Text Box 7"/>
        <xdr:cNvSpPr txBox="1"/>
      </xdr:nvSpPr>
      <xdr:spPr>
        <a:xfrm>
          <a:off x="22440900" y="237077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226060</xdr:rowOff>
    </xdr:to>
    <xdr:sp macro="" textlink="">
      <xdr:nvSpPr>
        <xdr:cNvPr id="3073" name="Text Box 12"/>
        <xdr:cNvSpPr txBox="1"/>
      </xdr:nvSpPr>
      <xdr:spPr>
        <a:xfrm>
          <a:off x="22440900" y="237077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226060</xdr:rowOff>
    </xdr:to>
    <xdr:sp macro="" textlink="">
      <xdr:nvSpPr>
        <xdr:cNvPr id="3074" name="Text Box 13"/>
        <xdr:cNvSpPr txBox="1"/>
      </xdr:nvSpPr>
      <xdr:spPr>
        <a:xfrm>
          <a:off x="22440900" y="237077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226060</xdr:rowOff>
    </xdr:to>
    <xdr:sp macro="" textlink="">
      <xdr:nvSpPr>
        <xdr:cNvPr id="3075" name="Text Box 22"/>
        <xdr:cNvSpPr txBox="1"/>
      </xdr:nvSpPr>
      <xdr:spPr>
        <a:xfrm>
          <a:off x="22440900" y="237077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076" name="Text Box 1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077" name="Text Box 2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078" name="Text Box 3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079" name="Text Box 4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080" name="Text Box 5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081" name="Text Box 6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082" name="Text Box 11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083" name="Text Box 12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084" name="Text Box 15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085" name="Text Box 16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086" name="Text Box 22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087" name="Text Box 23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088" name="Text Box 2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089" name="Text Box 3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090" name="Text Box 4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091" name="Text Box 5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092" name="Text Box 6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093" name="Text Box 7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094" name="Text Box 12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095" name="Text Box 13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096" name="Text Box 22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097" name="Text Box 1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098" name="Text Box 2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099" name="Text Box 3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100" name="Text Box 4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101" name="Text Box 5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102" name="Text Box 6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103" name="Text Box 11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104" name="Text Box 12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105" name="Text Box 15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106" name="Text Box 16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107" name="Text Box 22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108" name="Text Box 23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3109" name="Text Box 2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3110" name="Text Box 3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3111" name="Text Box 4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3112" name="Text Box 5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3113" name="Text Box 6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3114" name="Text Box 7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3115" name="Text Box 12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3116" name="Text Box 13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3117" name="Text Box 22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118" name="Text Box 1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119" name="Text Box 2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120" name="Text Box 3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121" name="Text Box 4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122" name="Text Box 5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123" name="Text Box 6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124" name="Text Box 11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125" name="Text Box 12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126" name="Text Box 15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127" name="Text Box 16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128" name="Text Box 22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129" name="Text Box 23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3130" name="Text Box 2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3131" name="Text Box 3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3132" name="Text Box 4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3133" name="Text Box 5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3134" name="Text Box 6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3135" name="Text Box 7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3136" name="Text Box 12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3137" name="Text Box 13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3138" name="Text Box 22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3139" name="Text Box 1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3140" name="Text Box 2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3141" name="Text Box 3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3142" name="Text Box 4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3143" name="Text Box 5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3144" name="Text Box 6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3145" name="Text Box 11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3146" name="Text Box 12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3147" name="Text Box 15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3148" name="Text Box 16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3149" name="Text Box 22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3150" name="Text Box 23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3151" name="Text Box 2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3152" name="Text Box 3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3153" name="Text Box 4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3154" name="Text Box 5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3155" name="Text Box 6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3156" name="Text Box 7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3157" name="Text Box 12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3158" name="Text Box 13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3159" name="Text Box 22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160" name="Text Box 1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161" name="Text Box 2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162" name="Text Box 3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163" name="Text Box 4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164" name="Text Box 5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165" name="Text Box 6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166" name="Text Box 11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167" name="Text Box 12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168" name="Text Box 15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169" name="Text Box 16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170" name="Text Box 22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171" name="Text Box 23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172" name="Text Box 2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173" name="Text Box 3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174" name="Text Box 4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175" name="Text Box 5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176" name="Text Box 6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177" name="Text Box 7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178" name="Text Box 12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179" name="Text Box 13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180" name="Text Box 22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3181" name="Text Box 1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3182" name="Text Box 2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3183" name="Text Box 3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3184" name="Text Box 4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3185" name="Text Box 5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3186" name="Text Box 6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3187" name="Text Box 11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3188" name="Text Box 12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3189" name="Text Box 15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3190" name="Text Box 16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3191" name="Text Box 22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3192" name="Text Box 23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3193" name="Text Box 2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3194" name="Text Box 3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3195" name="Text Box 4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3196" name="Text Box 5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3197" name="Text Box 6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3198" name="Text Box 7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3199" name="Text Box 12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3200" name="Text Box 13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3201" name="Text Box 22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202" name="Text Box 1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203" name="Text Box 2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204" name="Text Box 3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205" name="Text Box 4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206" name="Text Box 5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207" name="Text Box 6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208" name="Text Box 11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209" name="Text Box 12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210" name="Text Box 15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211" name="Text Box 16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212" name="Text Box 22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213" name="Text Box 23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3214" name="Text Box 2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3215" name="Text Box 3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3216" name="Text Box 4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3217" name="Text Box 5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3218" name="Text Box 6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3219" name="Text Box 7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3220" name="Text Box 12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3221" name="Text Box 13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3222" name="Text Box 22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3223" name="Text Box 1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3224" name="Text Box 2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3225" name="Text Box 3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3226" name="Text Box 4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3227" name="Text Box 5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3228" name="Text Box 6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3229" name="Text Box 11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3230" name="Text Box 12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3231" name="Text Box 15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3232" name="Text Box 16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3233" name="Text Box 22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3234" name="Text Box 23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3235" name="Text Box 2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3236" name="Text Box 3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3237" name="Text Box 4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3238" name="Text Box 5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3239" name="Text Box 6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3240" name="Text Box 7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3241" name="Text Box 12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3242" name="Text Box 13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3243" name="Text Box 22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244" name="Text Box 1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245" name="Text Box 2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246" name="Text Box 3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247" name="Text Box 4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248" name="Text Box 5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249" name="Text Box 6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250" name="Text Box 11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251" name="Text Box 12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252" name="Text Box 15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253" name="Text Box 16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254" name="Text Box 22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255" name="Text Box 23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256" name="Text Box 2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257" name="Text Box 3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258" name="Text Box 4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259" name="Text Box 5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260" name="Text Box 6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261" name="Text Box 7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262" name="Text Box 12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263" name="Text Box 13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264" name="Text Box 22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3265" name="Text Box 1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3266" name="Text Box 2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3267" name="Text Box 3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3268" name="Text Box 4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3269" name="Text Box 5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3270" name="Text Box 6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3271" name="Text Box 11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3272" name="Text Box 12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3273" name="Text Box 15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3274" name="Text Box 16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3275" name="Text Box 22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3276" name="Text Box 23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3277" name="Text Box 2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3278" name="Text Box 3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3279" name="Text Box 4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3280" name="Text Box 5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3281" name="Text Box 6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3282" name="Text Box 7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3283" name="Text Box 12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3284" name="Text Box 13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3285" name="Text Box 22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286" name="Text Box 1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287" name="Text Box 2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288" name="Text Box 3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289" name="Text Box 4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290" name="Text Box 5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291" name="Text Box 6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292" name="Text Box 11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293" name="Text Box 12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294" name="Text Box 15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295" name="Text Box 16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296" name="Text Box 22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297" name="Text Box 23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3298" name="Text Box 2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3299" name="Text Box 3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3300" name="Text Box 4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3301" name="Text Box 5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3302" name="Text Box 6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3303" name="Text Box 7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3304" name="Text Box 12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3305" name="Text Box 13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3306" name="Text Box 22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307" name="Text Box 1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308" name="Text Box 2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309" name="Text Box 3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310" name="Text Box 4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311" name="Text Box 5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312" name="Text Box 6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313" name="Text Box 11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314" name="Text Box 12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315" name="Text Box 15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316" name="Text Box 16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317" name="Text Box 22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318" name="Text Box 23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3319" name="Text Box 2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3320" name="Text Box 3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3321" name="Text Box 4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3322" name="Text Box 5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3323" name="Text Box 6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3324" name="Text Box 7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3325" name="Text Box 12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3326" name="Text Box 13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3327" name="Text Box 22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328" name="Text Box 1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329" name="Text Box 2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330" name="Text Box 3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331" name="Text Box 4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332" name="Text Box 5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333" name="Text Box 6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334" name="Text Box 11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335" name="Text Box 12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336" name="Text Box 15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337" name="Text Box 16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338" name="Text Box 22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219710</xdr:rowOff>
    </xdr:to>
    <xdr:sp macro="" textlink="">
      <xdr:nvSpPr>
        <xdr:cNvPr id="3339" name="Text Box 23"/>
        <xdr:cNvSpPr txBox="1"/>
      </xdr:nvSpPr>
      <xdr:spPr>
        <a:xfrm>
          <a:off x="22440900" y="23707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3340" name="Text Box 2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3341" name="Text Box 3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3342" name="Text Box 4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3343" name="Text Box 5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3344" name="Text Box 6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3345" name="Text Box 7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3346" name="Text Box 12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3347" name="Text Box 13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219710</xdr:rowOff>
    </xdr:to>
    <xdr:sp macro="" textlink="">
      <xdr:nvSpPr>
        <xdr:cNvPr id="3348" name="Text Box 22"/>
        <xdr:cNvSpPr txBox="1"/>
      </xdr:nvSpPr>
      <xdr:spPr>
        <a:xfrm>
          <a:off x="22440900" y="237077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3349" name="Text Box 1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3350" name="Text Box 2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3351" name="Text Box 3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3352" name="Text Box 4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3353" name="Text Box 5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3354" name="Text Box 6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3355" name="Text Box 11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3356" name="Text Box 12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3357" name="Text Box 15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3358" name="Text Box 16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3359" name="Text Box 22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3360" name="Text Box 23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226060</xdr:rowOff>
    </xdr:to>
    <xdr:sp macro="" textlink="">
      <xdr:nvSpPr>
        <xdr:cNvPr id="3361" name="Text Box 2"/>
        <xdr:cNvSpPr txBox="1"/>
      </xdr:nvSpPr>
      <xdr:spPr>
        <a:xfrm>
          <a:off x="22440900" y="237077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226060</xdr:rowOff>
    </xdr:to>
    <xdr:sp macro="" textlink="">
      <xdr:nvSpPr>
        <xdr:cNvPr id="3362" name="Text Box 3"/>
        <xdr:cNvSpPr txBox="1"/>
      </xdr:nvSpPr>
      <xdr:spPr>
        <a:xfrm>
          <a:off x="22440900" y="237077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226060</xdr:rowOff>
    </xdr:to>
    <xdr:sp macro="" textlink="">
      <xdr:nvSpPr>
        <xdr:cNvPr id="3363" name="Text Box 4"/>
        <xdr:cNvSpPr txBox="1"/>
      </xdr:nvSpPr>
      <xdr:spPr>
        <a:xfrm>
          <a:off x="22440900" y="237077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226060</xdr:rowOff>
    </xdr:to>
    <xdr:sp macro="" textlink="">
      <xdr:nvSpPr>
        <xdr:cNvPr id="3364" name="Text Box 5"/>
        <xdr:cNvSpPr txBox="1"/>
      </xdr:nvSpPr>
      <xdr:spPr>
        <a:xfrm>
          <a:off x="22440900" y="237077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226060</xdr:rowOff>
    </xdr:to>
    <xdr:sp macro="" textlink="">
      <xdr:nvSpPr>
        <xdr:cNvPr id="3365" name="Text Box 6"/>
        <xdr:cNvSpPr txBox="1"/>
      </xdr:nvSpPr>
      <xdr:spPr>
        <a:xfrm>
          <a:off x="22440900" y="237077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226060</xdr:rowOff>
    </xdr:to>
    <xdr:sp macro="" textlink="">
      <xdr:nvSpPr>
        <xdr:cNvPr id="3366" name="Text Box 7"/>
        <xdr:cNvSpPr txBox="1"/>
      </xdr:nvSpPr>
      <xdr:spPr>
        <a:xfrm>
          <a:off x="22440900" y="237077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226060</xdr:rowOff>
    </xdr:to>
    <xdr:sp macro="" textlink="">
      <xdr:nvSpPr>
        <xdr:cNvPr id="3367" name="Text Box 12"/>
        <xdr:cNvSpPr txBox="1"/>
      </xdr:nvSpPr>
      <xdr:spPr>
        <a:xfrm>
          <a:off x="22440900" y="237077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226060</xdr:rowOff>
    </xdr:to>
    <xdr:sp macro="" textlink="">
      <xdr:nvSpPr>
        <xdr:cNvPr id="3368" name="Text Box 13"/>
        <xdr:cNvSpPr txBox="1"/>
      </xdr:nvSpPr>
      <xdr:spPr>
        <a:xfrm>
          <a:off x="22440900" y="237077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226060</xdr:rowOff>
    </xdr:to>
    <xdr:sp macro="" textlink="">
      <xdr:nvSpPr>
        <xdr:cNvPr id="3369" name="Text Box 22"/>
        <xdr:cNvSpPr txBox="1"/>
      </xdr:nvSpPr>
      <xdr:spPr>
        <a:xfrm>
          <a:off x="22440900" y="237077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370" name="Text Box 1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371" name="Text Box 2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372" name="Text Box 3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373" name="Text Box 4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374" name="Text Box 5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375" name="Text Box 6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376" name="Text Box 11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377" name="Text Box 12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378" name="Text Box 15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379" name="Text Box 16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380" name="Text Box 22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381" name="Text Box 23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382" name="Text Box 2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383" name="Text Box 3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384" name="Text Box 4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385" name="Text Box 5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386" name="Text Box 6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387" name="Text Box 7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388" name="Text Box 12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389" name="Text Box 13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390" name="Text Box 22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3391" name="Text Box 1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3392" name="Text Box 2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3393" name="Text Box 3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3394" name="Text Box 4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3395" name="Text Box 5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3396" name="Text Box 6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3397" name="Text Box 11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3398" name="Text Box 12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3399" name="Text Box 15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3400" name="Text Box 16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3401" name="Text Box 22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224790</xdr:rowOff>
    </xdr:to>
    <xdr:sp macro="" textlink="">
      <xdr:nvSpPr>
        <xdr:cNvPr id="3402" name="Text Box 23"/>
        <xdr:cNvSpPr txBox="1"/>
      </xdr:nvSpPr>
      <xdr:spPr>
        <a:xfrm>
          <a:off x="22440900" y="23707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3403" name="Text Box 2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3404" name="Text Box 3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3405" name="Text Box 4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3406" name="Text Box 5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3407" name="Text Box 6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3408" name="Text Box 7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3409" name="Text Box 12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3410" name="Text Box 13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224790</xdr:rowOff>
    </xdr:to>
    <xdr:sp macro="" textlink="">
      <xdr:nvSpPr>
        <xdr:cNvPr id="3411" name="Text Box 22"/>
        <xdr:cNvSpPr txBox="1"/>
      </xdr:nvSpPr>
      <xdr:spPr>
        <a:xfrm>
          <a:off x="22440900" y="237077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412" name="Text Box 1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413" name="Text Box 2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414" name="Text Box 3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415" name="Text Box 4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416" name="Text Box 5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417" name="Text Box 6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418" name="Text Box 11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419" name="Text Box 12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420" name="Text Box 15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421" name="Text Box 16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422" name="Text Box 22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423" name="Text Box 23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424" name="Text Box 2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425" name="Text Box 3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426" name="Text Box 4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427" name="Text Box 5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428" name="Text Box 6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429" name="Text Box 7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430" name="Text Box 12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431" name="Text Box 13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432" name="Text Box 22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3433" name="Text Box 1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3434" name="Text Box 2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3435" name="Text Box 3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3436" name="Text Box 4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3437" name="Text Box 5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3438" name="Text Box 6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3439" name="Text Box 11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3440" name="Text Box 12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3441" name="Text Box 15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3442" name="Text Box 16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3443" name="Text Box 22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220980</xdr:rowOff>
    </xdr:to>
    <xdr:sp macro="" textlink="">
      <xdr:nvSpPr>
        <xdr:cNvPr id="3444" name="Text Box 23"/>
        <xdr:cNvSpPr txBox="1"/>
      </xdr:nvSpPr>
      <xdr:spPr>
        <a:xfrm>
          <a:off x="22440900" y="23707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3445" name="Text Box 2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3446" name="Text Box 3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3447" name="Text Box 4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3448" name="Text Box 5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3449" name="Text Box 6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3450" name="Text Box 7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3451" name="Text Box 12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3452" name="Text Box 13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220980</xdr:rowOff>
    </xdr:to>
    <xdr:sp macro="" textlink="">
      <xdr:nvSpPr>
        <xdr:cNvPr id="3453" name="Text Box 22"/>
        <xdr:cNvSpPr txBox="1"/>
      </xdr:nvSpPr>
      <xdr:spPr>
        <a:xfrm>
          <a:off x="22440900" y="237077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3454" name="Text Box 1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3455" name="Text Box 2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3456" name="Text Box 3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3457" name="Text Box 4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3458" name="Text Box 5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3459" name="Text Box 6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3460" name="Text Box 11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3461" name="Text Box 12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3462" name="Text Box 15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3463" name="Text Box 16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3464" name="Text Box 22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226060</xdr:rowOff>
    </xdr:to>
    <xdr:sp macro="" textlink="">
      <xdr:nvSpPr>
        <xdr:cNvPr id="3465" name="Text Box 23"/>
        <xdr:cNvSpPr txBox="1"/>
      </xdr:nvSpPr>
      <xdr:spPr>
        <a:xfrm>
          <a:off x="22440900" y="23707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226060</xdr:rowOff>
    </xdr:to>
    <xdr:sp macro="" textlink="">
      <xdr:nvSpPr>
        <xdr:cNvPr id="3466" name="Text Box 2"/>
        <xdr:cNvSpPr txBox="1"/>
      </xdr:nvSpPr>
      <xdr:spPr>
        <a:xfrm>
          <a:off x="22440900" y="237077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226060</xdr:rowOff>
    </xdr:to>
    <xdr:sp macro="" textlink="">
      <xdr:nvSpPr>
        <xdr:cNvPr id="3467" name="Text Box 3"/>
        <xdr:cNvSpPr txBox="1"/>
      </xdr:nvSpPr>
      <xdr:spPr>
        <a:xfrm>
          <a:off x="22440900" y="237077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226060</xdr:rowOff>
    </xdr:to>
    <xdr:sp macro="" textlink="">
      <xdr:nvSpPr>
        <xdr:cNvPr id="3468" name="Text Box 4"/>
        <xdr:cNvSpPr txBox="1"/>
      </xdr:nvSpPr>
      <xdr:spPr>
        <a:xfrm>
          <a:off x="22440900" y="237077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226060</xdr:rowOff>
    </xdr:to>
    <xdr:sp macro="" textlink="">
      <xdr:nvSpPr>
        <xdr:cNvPr id="3469" name="Text Box 5"/>
        <xdr:cNvSpPr txBox="1"/>
      </xdr:nvSpPr>
      <xdr:spPr>
        <a:xfrm>
          <a:off x="22440900" y="237077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226060</xdr:rowOff>
    </xdr:to>
    <xdr:sp macro="" textlink="">
      <xdr:nvSpPr>
        <xdr:cNvPr id="3470" name="Text Box 6"/>
        <xdr:cNvSpPr txBox="1"/>
      </xdr:nvSpPr>
      <xdr:spPr>
        <a:xfrm>
          <a:off x="22440900" y="237077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226060</xdr:rowOff>
    </xdr:to>
    <xdr:sp macro="" textlink="">
      <xdr:nvSpPr>
        <xdr:cNvPr id="3471" name="Text Box 7"/>
        <xdr:cNvSpPr txBox="1"/>
      </xdr:nvSpPr>
      <xdr:spPr>
        <a:xfrm>
          <a:off x="22440900" y="237077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226060</xdr:rowOff>
    </xdr:to>
    <xdr:sp macro="" textlink="">
      <xdr:nvSpPr>
        <xdr:cNvPr id="3472" name="Text Box 12"/>
        <xdr:cNvSpPr txBox="1"/>
      </xdr:nvSpPr>
      <xdr:spPr>
        <a:xfrm>
          <a:off x="22440900" y="237077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226060</xdr:rowOff>
    </xdr:to>
    <xdr:sp macro="" textlink="">
      <xdr:nvSpPr>
        <xdr:cNvPr id="3473" name="Text Box 13"/>
        <xdr:cNvSpPr txBox="1"/>
      </xdr:nvSpPr>
      <xdr:spPr>
        <a:xfrm>
          <a:off x="22440900" y="237077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226060</xdr:rowOff>
    </xdr:to>
    <xdr:sp macro="" textlink="">
      <xdr:nvSpPr>
        <xdr:cNvPr id="3474" name="Text Box 22"/>
        <xdr:cNvSpPr txBox="1"/>
      </xdr:nvSpPr>
      <xdr:spPr>
        <a:xfrm>
          <a:off x="22440900" y="237077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475" name="Text Box 1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476" name="Text Box 2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477" name="Text Box 3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478" name="Text Box 4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479" name="Text Box 5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480" name="Text Box 6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481" name="Text Box 11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482" name="Text Box 12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483" name="Text Box 15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484" name="Text Box 16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485" name="Text Box 22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67310</xdr:colOff>
      <xdr:row>67</xdr:row>
      <xdr:rowOff>219075</xdr:rowOff>
    </xdr:to>
    <xdr:sp macro="" textlink="">
      <xdr:nvSpPr>
        <xdr:cNvPr id="3486" name="Text Box 23"/>
        <xdr:cNvSpPr txBox="1"/>
      </xdr:nvSpPr>
      <xdr:spPr>
        <a:xfrm>
          <a:off x="22440900" y="237077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487" name="Text Box 2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488" name="Text Box 3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489" name="Text Box 4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490" name="Text Box 5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491" name="Text Box 6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492" name="Text Box 7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493" name="Text Box 12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494" name="Text Box 13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67</xdr:row>
      <xdr:rowOff>0</xdr:rowOff>
    </xdr:from>
    <xdr:to>
      <xdr:col>32</xdr:col>
      <xdr:colOff>85725</xdr:colOff>
      <xdr:row>67</xdr:row>
      <xdr:rowOff>219075</xdr:rowOff>
    </xdr:to>
    <xdr:sp macro="" textlink="">
      <xdr:nvSpPr>
        <xdr:cNvPr id="3495" name="Text Box 22"/>
        <xdr:cNvSpPr txBox="1"/>
      </xdr:nvSpPr>
      <xdr:spPr>
        <a:xfrm>
          <a:off x="22440900" y="237077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3496" name="Text Box 1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3497" name="Text Box 2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3498" name="Text Box 3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3499" name="Text Box 4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3500" name="Text Box 5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3501" name="Text Box 6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3502" name="Text Box 11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3503" name="Text Box 12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3504" name="Text Box 15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3505" name="Text Box 16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3506" name="Text Box 22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3507" name="Text Box 23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3508" name="Text Box 2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3509" name="Text Box 3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3510" name="Text Box 4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3511" name="Text Box 5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3512" name="Text Box 6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3513" name="Text Box 7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3514" name="Text Box 12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3515" name="Text Box 13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3516" name="Text Box 22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3517" name="Text Box 1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3518" name="Text Box 2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3519" name="Text Box 3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3520" name="Text Box 4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3521" name="Text Box 5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3522" name="Text Box 6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3523" name="Text Box 11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3524" name="Text Box 12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3525" name="Text Box 15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3526" name="Text Box 16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3527" name="Text Box 22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3528" name="Text Box 23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3529" name="Text Box 2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3530" name="Text Box 3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3531" name="Text Box 4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3532" name="Text Box 5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3533" name="Text Box 6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3534" name="Text Box 7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3535" name="Text Box 12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3536" name="Text Box 13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3537" name="Text Box 22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3538" name="Text Box 1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3539" name="Text Box 2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3540" name="Text Box 3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3541" name="Text Box 4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3542" name="Text Box 5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3543" name="Text Box 6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3544" name="Text Box 11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3545" name="Text Box 12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3546" name="Text Box 15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3547" name="Text Box 16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3548" name="Text Box 22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3549" name="Text Box 23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3550" name="Text Box 2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3551" name="Text Box 3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3552" name="Text Box 4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3553" name="Text Box 5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3554" name="Text Box 6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3555" name="Text Box 7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3556" name="Text Box 12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3557" name="Text Box 13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3558" name="Text Box 22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3559" name="Text Box 1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3560" name="Text Box 2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3561" name="Text Box 3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3562" name="Text Box 4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3563" name="Text Box 5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3564" name="Text Box 6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3565" name="Text Box 11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3566" name="Text Box 12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3567" name="Text Box 15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3568" name="Text Box 16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3569" name="Text Box 22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3570" name="Text Box 23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3571" name="Text Box 2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3572" name="Text Box 3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3573" name="Text Box 4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3574" name="Text Box 5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3575" name="Text Box 6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3576" name="Text Box 7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3577" name="Text Box 12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3578" name="Text Box 13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3579" name="Text Box 22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3580" name="Text Box 1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3581" name="Text Box 2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3582" name="Text Box 3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3583" name="Text Box 4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3584" name="Text Box 5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3585" name="Text Box 6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3586" name="Text Box 11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3587" name="Text Box 12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3588" name="Text Box 15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3589" name="Text Box 16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3590" name="Text Box 22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219710</xdr:rowOff>
    </xdr:to>
    <xdr:sp macro="" textlink="">
      <xdr:nvSpPr>
        <xdr:cNvPr id="3591" name="Text Box 23"/>
        <xdr:cNvSpPr txBox="1"/>
      </xdr:nvSpPr>
      <xdr:spPr>
        <a:xfrm>
          <a:off x="22440900" y="270605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3592" name="Text Box 2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3593" name="Text Box 3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3594" name="Text Box 4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3595" name="Text Box 5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3596" name="Text Box 6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3597" name="Text Box 7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3598" name="Text Box 12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3599" name="Text Box 13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219710</xdr:rowOff>
    </xdr:to>
    <xdr:sp macro="" textlink="">
      <xdr:nvSpPr>
        <xdr:cNvPr id="3600" name="Text Box 22"/>
        <xdr:cNvSpPr txBox="1"/>
      </xdr:nvSpPr>
      <xdr:spPr>
        <a:xfrm>
          <a:off x="22440900" y="27060525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3601" name="Text Box 1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3602" name="Text Box 2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3603" name="Text Box 3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3604" name="Text Box 4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3605" name="Text Box 5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3606" name="Text Box 6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3607" name="Text Box 11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3608" name="Text Box 12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3609" name="Text Box 15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3610" name="Text Box 16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3611" name="Text Box 22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224790</xdr:rowOff>
    </xdr:to>
    <xdr:sp macro="" textlink="">
      <xdr:nvSpPr>
        <xdr:cNvPr id="3612" name="Text Box 23"/>
        <xdr:cNvSpPr txBox="1"/>
      </xdr:nvSpPr>
      <xdr:spPr>
        <a:xfrm>
          <a:off x="22440900" y="270605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3613" name="Text Box 2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3614" name="Text Box 3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3615" name="Text Box 4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3616" name="Text Box 5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3617" name="Text Box 6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3618" name="Text Box 7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3619" name="Text Box 12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3620" name="Text Box 13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224790</xdr:rowOff>
    </xdr:to>
    <xdr:sp macro="" textlink="">
      <xdr:nvSpPr>
        <xdr:cNvPr id="3621" name="Text Box 22"/>
        <xdr:cNvSpPr txBox="1"/>
      </xdr:nvSpPr>
      <xdr:spPr>
        <a:xfrm>
          <a:off x="22440900" y="27060525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3622" name="Text Box 1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3623" name="Text Box 2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3624" name="Text Box 3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3625" name="Text Box 4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3626" name="Text Box 5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3627" name="Text Box 6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3628" name="Text Box 11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3629" name="Text Box 12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3630" name="Text Box 15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3631" name="Text Box 16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3632" name="Text Box 22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219075</xdr:rowOff>
    </xdr:to>
    <xdr:sp macro="" textlink="">
      <xdr:nvSpPr>
        <xdr:cNvPr id="3633" name="Text Box 23"/>
        <xdr:cNvSpPr txBox="1"/>
      </xdr:nvSpPr>
      <xdr:spPr>
        <a:xfrm>
          <a:off x="22440900" y="270605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3634" name="Text Box 2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3635" name="Text Box 3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3636" name="Text Box 4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3637" name="Text Box 5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3638" name="Text Box 6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3639" name="Text Box 7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3640" name="Text Box 12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3641" name="Text Box 13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219075</xdr:rowOff>
    </xdr:to>
    <xdr:sp macro="" textlink="">
      <xdr:nvSpPr>
        <xdr:cNvPr id="3642" name="Text Box 22"/>
        <xdr:cNvSpPr txBox="1"/>
      </xdr:nvSpPr>
      <xdr:spPr>
        <a:xfrm>
          <a:off x="22440900" y="270605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3643" name="Text Box 1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3644" name="Text Box 2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3645" name="Text Box 3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3646" name="Text Box 4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3647" name="Text Box 5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3648" name="Text Box 6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3649" name="Text Box 11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3650" name="Text Box 12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3651" name="Text Box 15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3652" name="Text Box 16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3653" name="Text Box 22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67310</xdr:colOff>
      <xdr:row>70</xdr:row>
      <xdr:rowOff>220980</xdr:rowOff>
    </xdr:to>
    <xdr:sp macro="" textlink="">
      <xdr:nvSpPr>
        <xdr:cNvPr id="3654" name="Text Box 23"/>
        <xdr:cNvSpPr txBox="1"/>
      </xdr:nvSpPr>
      <xdr:spPr>
        <a:xfrm>
          <a:off x="22440900" y="270605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3655" name="Text Box 2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3656" name="Text Box 3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3657" name="Text Box 4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3658" name="Text Box 5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3659" name="Text Box 6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3660" name="Text Box 7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3661" name="Text Box 12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3662" name="Text Box 13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70</xdr:row>
      <xdr:rowOff>0</xdr:rowOff>
    </xdr:from>
    <xdr:to>
      <xdr:col>32</xdr:col>
      <xdr:colOff>85725</xdr:colOff>
      <xdr:row>70</xdr:row>
      <xdr:rowOff>220980</xdr:rowOff>
    </xdr:to>
    <xdr:sp macro="" textlink="">
      <xdr:nvSpPr>
        <xdr:cNvPr id="3663" name="Text Box 22"/>
        <xdr:cNvSpPr txBox="1"/>
      </xdr:nvSpPr>
      <xdr:spPr>
        <a:xfrm>
          <a:off x="22440900" y="27060525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3664" name="Text Box 1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3665" name="Text Box 2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3666" name="Text Box 3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3667" name="Text Box 4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3668" name="Text Box 5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3669" name="Text Box 6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3670" name="Text Box 11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3671" name="Text Box 12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3672" name="Text Box 15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3673" name="Text Box 16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3674" name="Text Box 22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3675" name="Text Box 23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3676" name="Text Box 2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3677" name="Text Box 3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3678" name="Text Box 4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3679" name="Text Box 5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3680" name="Text Box 6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3681" name="Text Box 7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3682" name="Text Box 12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3683" name="Text Box 13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3684" name="Text Box 22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3685" name="Text Box 1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3686" name="Text Box 2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3687" name="Text Box 3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3688" name="Text Box 4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3689" name="Text Box 5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3690" name="Text Box 6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3691" name="Text Box 11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3692" name="Text Box 12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3693" name="Text Box 15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3694" name="Text Box 16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3695" name="Text Box 22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3696" name="Text Box 23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3697" name="Text Box 2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3698" name="Text Box 3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3699" name="Text Box 4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3700" name="Text Box 5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3701" name="Text Box 6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3702" name="Text Box 7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3703" name="Text Box 12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3704" name="Text Box 13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3705" name="Text Box 22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3706" name="Text Box 1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3707" name="Text Box 2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3708" name="Text Box 3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3709" name="Text Box 4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3710" name="Text Box 5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3711" name="Text Box 6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3712" name="Text Box 11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3713" name="Text Box 12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3714" name="Text Box 15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3715" name="Text Box 16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3716" name="Text Box 22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226060</xdr:rowOff>
    </xdr:to>
    <xdr:sp macro="" textlink="">
      <xdr:nvSpPr>
        <xdr:cNvPr id="3717" name="Text Box 23"/>
        <xdr:cNvSpPr txBox="1"/>
      </xdr:nvSpPr>
      <xdr:spPr>
        <a:xfrm>
          <a:off x="22440900" y="288131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3718" name="Text Box 2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3719" name="Text Box 3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3720" name="Text Box 4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3721" name="Text Box 5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3722" name="Text Box 6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3723" name="Text Box 7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3724" name="Text Box 12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3725" name="Text Box 13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226060</xdr:rowOff>
    </xdr:to>
    <xdr:sp macro="" textlink="">
      <xdr:nvSpPr>
        <xdr:cNvPr id="3726" name="Text Box 22"/>
        <xdr:cNvSpPr txBox="1"/>
      </xdr:nvSpPr>
      <xdr:spPr>
        <a:xfrm>
          <a:off x="22440900" y="28813125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3727" name="Text Box 1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3728" name="Text Box 2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3729" name="Text Box 3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3730" name="Text Box 4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3731" name="Text Box 5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3732" name="Text Box 6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3733" name="Text Box 11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3734" name="Text Box 12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3735" name="Text Box 15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3736" name="Text Box 16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3737" name="Text Box 22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67310</xdr:colOff>
      <xdr:row>71</xdr:row>
      <xdr:rowOff>219075</xdr:rowOff>
    </xdr:to>
    <xdr:sp macro="" textlink="">
      <xdr:nvSpPr>
        <xdr:cNvPr id="3738" name="Text Box 23"/>
        <xdr:cNvSpPr txBox="1"/>
      </xdr:nvSpPr>
      <xdr:spPr>
        <a:xfrm>
          <a:off x="22440900" y="28813125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3739" name="Text Box 2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3740" name="Text Box 3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3741" name="Text Box 4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3742" name="Text Box 5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3743" name="Text Box 6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3744" name="Text Box 7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3745" name="Text Box 12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3746" name="Text Box 13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71</xdr:row>
      <xdr:rowOff>0</xdr:rowOff>
    </xdr:from>
    <xdr:to>
      <xdr:col>32</xdr:col>
      <xdr:colOff>85725</xdr:colOff>
      <xdr:row>71</xdr:row>
      <xdr:rowOff>219075</xdr:rowOff>
    </xdr:to>
    <xdr:sp macro="" textlink="">
      <xdr:nvSpPr>
        <xdr:cNvPr id="3747" name="Text Box 22"/>
        <xdr:cNvSpPr txBox="1"/>
      </xdr:nvSpPr>
      <xdr:spPr>
        <a:xfrm>
          <a:off x="22440900" y="2881312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748" name="Text Box 58407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749" name="Text Box 58408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750" name="Text Box 58409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751" name="Text Box 58410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752" name="Text Box 58411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753" name="Text Box 58412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754" name="Text Box 58413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755" name="Text Box 58414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756" name="Text Box 58415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757" name="Text Box 58416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758" name="Text Box 58417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759" name="Text Box 58418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226695</xdr:rowOff>
    </xdr:to>
    <xdr:sp macro="" textlink="">
      <xdr:nvSpPr>
        <xdr:cNvPr id="3760" name="Text Box 58419"/>
        <xdr:cNvSpPr txBox="1"/>
      </xdr:nvSpPr>
      <xdr:spPr>
        <a:xfrm>
          <a:off x="23650575" y="302609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226695</xdr:rowOff>
    </xdr:to>
    <xdr:sp macro="" textlink="">
      <xdr:nvSpPr>
        <xdr:cNvPr id="3761" name="Text Box 58420"/>
        <xdr:cNvSpPr txBox="1"/>
      </xdr:nvSpPr>
      <xdr:spPr>
        <a:xfrm>
          <a:off x="23650575" y="302609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226695</xdr:rowOff>
    </xdr:to>
    <xdr:sp macro="" textlink="">
      <xdr:nvSpPr>
        <xdr:cNvPr id="3762" name="Text Box 58421"/>
        <xdr:cNvSpPr txBox="1"/>
      </xdr:nvSpPr>
      <xdr:spPr>
        <a:xfrm>
          <a:off x="23650575" y="302609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226695</xdr:rowOff>
    </xdr:to>
    <xdr:sp macro="" textlink="">
      <xdr:nvSpPr>
        <xdr:cNvPr id="3763" name="Text Box 58422"/>
        <xdr:cNvSpPr txBox="1"/>
      </xdr:nvSpPr>
      <xdr:spPr>
        <a:xfrm>
          <a:off x="23650575" y="302609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226695</xdr:rowOff>
    </xdr:to>
    <xdr:sp macro="" textlink="">
      <xdr:nvSpPr>
        <xdr:cNvPr id="3764" name="Text Box 58423"/>
        <xdr:cNvSpPr txBox="1"/>
      </xdr:nvSpPr>
      <xdr:spPr>
        <a:xfrm>
          <a:off x="23650575" y="302609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226695</xdr:rowOff>
    </xdr:to>
    <xdr:sp macro="" textlink="">
      <xdr:nvSpPr>
        <xdr:cNvPr id="3765" name="Text Box 58424"/>
        <xdr:cNvSpPr txBox="1"/>
      </xdr:nvSpPr>
      <xdr:spPr>
        <a:xfrm>
          <a:off x="23650575" y="302609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226695</xdr:rowOff>
    </xdr:to>
    <xdr:sp macro="" textlink="">
      <xdr:nvSpPr>
        <xdr:cNvPr id="3766" name="Text Box 58425"/>
        <xdr:cNvSpPr txBox="1"/>
      </xdr:nvSpPr>
      <xdr:spPr>
        <a:xfrm>
          <a:off x="23650575" y="302609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226695</xdr:rowOff>
    </xdr:to>
    <xdr:sp macro="" textlink="">
      <xdr:nvSpPr>
        <xdr:cNvPr id="3767" name="Text Box 58426"/>
        <xdr:cNvSpPr txBox="1"/>
      </xdr:nvSpPr>
      <xdr:spPr>
        <a:xfrm>
          <a:off x="23650575" y="302609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226695</xdr:rowOff>
    </xdr:to>
    <xdr:sp macro="" textlink="">
      <xdr:nvSpPr>
        <xdr:cNvPr id="3768" name="Text Box 58427"/>
        <xdr:cNvSpPr txBox="1"/>
      </xdr:nvSpPr>
      <xdr:spPr>
        <a:xfrm>
          <a:off x="23650575" y="302609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769" name="Text Box 58407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770" name="Text Box 58408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771" name="Text Box 58409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772" name="Text Box 58410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773" name="Text Box 58411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774" name="Text Box 58412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775" name="Text Box 58413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776" name="Text Box 58414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777" name="Text Box 58415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778" name="Text Box 58416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779" name="Text Box 58417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780" name="Text Box 58418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226695</xdr:rowOff>
    </xdr:to>
    <xdr:sp macro="" textlink="">
      <xdr:nvSpPr>
        <xdr:cNvPr id="3781" name="Text Box 58419"/>
        <xdr:cNvSpPr txBox="1"/>
      </xdr:nvSpPr>
      <xdr:spPr>
        <a:xfrm>
          <a:off x="23650575" y="302609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226695</xdr:rowOff>
    </xdr:to>
    <xdr:sp macro="" textlink="">
      <xdr:nvSpPr>
        <xdr:cNvPr id="3782" name="Text Box 58420"/>
        <xdr:cNvSpPr txBox="1"/>
      </xdr:nvSpPr>
      <xdr:spPr>
        <a:xfrm>
          <a:off x="23650575" y="302609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226695</xdr:rowOff>
    </xdr:to>
    <xdr:sp macro="" textlink="">
      <xdr:nvSpPr>
        <xdr:cNvPr id="3783" name="Text Box 58421"/>
        <xdr:cNvSpPr txBox="1"/>
      </xdr:nvSpPr>
      <xdr:spPr>
        <a:xfrm>
          <a:off x="23650575" y="302609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226695</xdr:rowOff>
    </xdr:to>
    <xdr:sp macro="" textlink="">
      <xdr:nvSpPr>
        <xdr:cNvPr id="3784" name="Text Box 58422"/>
        <xdr:cNvSpPr txBox="1"/>
      </xdr:nvSpPr>
      <xdr:spPr>
        <a:xfrm>
          <a:off x="23650575" y="302609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226695</xdr:rowOff>
    </xdr:to>
    <xdr:sp macro="" textlink="">
      <xdr:nvSpPr>
        <xdr:cNvPr id="3785" name="Text Box 58423"/>
        <xdr:cNvSpPr txBox="1"/>
      </xdr:nvSpPr>
      <xdr:spPr>
        <a:xfrm>
          <a:off x="23650575" y="302609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226695</xdr:rowOff>
    </xdr:to>
    <xdr:sp macro="" textlink="">
      <xdr:nvSpPr>
        <xdr:cNvPr id="3786" name="Text Box 58424"/>
        <xdr:cNvSpPr txBox="1"/>
      </xdr:nvSpPr>
      <xdr:spPr>
        <a:xfrm>
          <a:off x="23650575" y="302609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226695</xdr:rowOff>
    </xdr:to>
    <xdr:sp macro="" textlink="">
      <xdr:nvSpPr>
        <xdr:cNvPr id="3787" name="Text Box 58425"/>
        <xdr:cNvSpPr txBox="1"/>
      </xdr:nvSpPr>
      <xdr:spPr>
        <a:xfrm>
          <a:off x="23650575" y="302609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226695</xdr:rowOff>
    </xdr:to>
    <xdr:sp macro="" textlink="">
      <xdr:nvSpPr>
        <xdr:cNvPr id="3788" name="Text Box 58426"/>
        <xdr:cNvSpPr txBox="1"/>
      </xdr:nvSpPr>
      <xdr:spPr>
        <a:xfrm>
          <a:off x="23650575" y="302609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226695</xdr:rowOff>
    </xdr:to>
    <xdr:sp macro="" textlink="">
      <xdr:nvSpPr>
        <xdr:cNvPr id="3789" name="Text Box 58427"/>
        <xdr:cNvSpPr txBox="1"/>
      </xdr:nvSpPr>
      <xdr:spPr>
        <a:xfrm>
          <a:off x="23650575" y="302609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790" name="Text Box 58407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791" name="Text Box 58408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792" name="Text Box 58409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793" name="Text Box 58410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794" name="Text Box 58411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795" name="Text Box 58412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796" name="Text Box 58413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797" name="Text Box 58414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798" name="Text Box 58415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799" name="Text Box 58416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800" name="Text Box 58417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801" name="Text Box 58418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226695</xdr:rowOff>
    </xdr:to>
    <xdr:sp macro="" textlink="">
      <xdr:nvSpPr>
        <xdr:cNvPr id="3802" name="Text Box 58419"/>
        <xdr:cNvSpPr txBox="1"/>
      </xdr:nvSpPr>
      <xdr:spPr>
        <a:xfrm>
          <a:off x="23650575" y="302609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226695</xdr:rowOff>
    </xdr:to>
    <xdr:sp macro="" textlink="">
      <xdr:nvSpPr>
        <xdr:cNvPr id="3803" name="Text Box 58420"/>
        <xdr:cNvSpPr txBox="1"/>
      </xdr:nvSpPr>
      <xdr:spPr>
        <a:xfrm>
          <a:off x="23650575" y="302609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226695</xdr:rowOff>
    </xdr:to>
    <xdr:sp macro="" textlink="">
      <xdr:nvSpPr>
        <xdr:cNvPr id="3804" name="Text Box 58421"/>
        <xdr:cNvSpPr txBox="1"/>
      </xdr:nvSpPr>
      <xdr:spPr>
        <a:xfrm>
          <a:off x="23650575" y="302609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226695</xdr:rowOff>
    </xdr:to>
    <xdr:sp macro="" textlink="">
      <xdr:nvSpPr>
        <xdr:cNvPr id="3805" name="Text Box 58422"/>
        <xdr:cNvSpPr txBox="1"/>
      </xdr:nvSpPr>
      <xdr:spPr>
        <a:xfrm>
          <a:off x="23650575" y="302609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226695</xdr:rowOff>
    </xdr:to>
    <xdr:sp macro="" textlink="">
      <xdr:nvSpPr>
        <xdr:cNvPr id="3806" name="Text Box 58423"/>
        <xdr:cNvSpPr txBox="1"/>
      </xdr:nvSpPr>
      <xdr:spPr>
        <a:xfrm>
          <a:off x="23650575" y="302609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226695</xdr:rowOff>
    </xdr:to>
    <xdr:sp macro="" textlink="">
      <xdr:nvSpPr>
        <xdr:cNvPr id="3807" name="Text Box 58424"/>
        <xdr:cNvSpPr txBox="1"/>
      </xdr:nvSpPr>
      <xdr:spPr>
        <a:xfrm>
          <a:off x="23650575" y="302609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226695</xdr:rowOff>
    </xdr:to>
    <xdr:sp macro="" textlink="">
      <xdr:nvSpPr>
        <xdr:cNvPr id="3808" name="Text Box 58425"/>
        <xdr:cNvSpPr txBox="1"/>
      </xdr:nvSpPr>
      <xdr:spPr>
        <a:xfrm>
          <a:off x="23650575" y="302609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226695</xdr:rowOff>
    </xdr:to>
    <xdr:sp macro="" textlink="">
      <xdr:nvSpPr>
        <xdr:cNvPr id="3809" name="Text Box 58426"/>
        <xdr:cNvSpPr txBox="1"/>
      </xdr:nvSpPr>
      <xdr:spPr>
        <a:xfrm>
          <a:off x="23650575" y="302609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226695</xdr:rowOff>
    </xdr:to>
    <xdr:sp macro="" textlink="">
      <xdr:nvSpPr>
        <xdr:cNvPr id="3810" name="Text Box 58427"/>
        <xdr:cNvSpPr txBox="1"/>
      </xdr:nvSpPr>
      <xdr:spPr>
        <a:xfrm>
          <a:off x="23650575" y="302609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811" name="Text Box 58407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812" name="Text Box 58408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813" name="Text Box 58409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814" name="Text Box 58410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815" name="Text Box 58411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816" name="Text Box 58412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817" name="Text Box 58413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818" name="Text Box 58414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819" name="Text Box 58415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820" name="Text Box 58416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821" name="Text Box 58417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822" name="Text Box 58418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226695</xdr:rowOff>
    </xdr:to>
    <xdr:sp macro="" textlink="">
      <xdr:nvSpPr>
        <xdr:cNvPr id="3823" name="Text Box 58419"/>
        <xdr:cNvSpPr txBox="1"/>
      </xdr:nvSpPr>
      <xdr:spPr>
        <a:xfrm>
          <a:off x="23650575" y="302609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226695</xdr:rowOff>
    </xdr:to>
    <xdr:sp macro="" textlink="">
      <xdr:nvSpPr>
        <xdr:cNvPr id="3824" name="Text Box 58420"/>
        <xdr:cNvSpPr txBox="1"/>
      </xdr:nvSpPr>
      <xdr:spPr>
        <a:xfrm>
          <a:off x="23650575" y="302609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226695</xdr:rowOff>
    </xdr:to>
    <xdr:sp macro="" textlink="">
      <xdr:nvSpPr>
        <xdr:cNvPr id="3825" name="Text Box 58421"/>
        <xdr:cNvSpPr txBox="1"/>
      </xdr:nvSpPr>
      <xdr:spPr>
        <a:xfrm>
          <a:off x="23650575" y="302609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226695</xdr:rowOff>
    </xdr:to>
    <xdr:sp macro="" textlink="">
      <xdr:nvSpPr>
        <xdr:cNvPr id="3826" name="Text Box 58422"/>
        <xdr:cNvSpPr txBox="1"/>
      </xdr:nvSpPr>
      <xdr:spPr>
        <a:xfrm>
          <a:off x="23650575" y="302609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226695</xdr:rowOff>
    </xdr:to>
    <xdr:sp macro="" textlink="">
      <xdr:nvSpPr>
        <xdr:cNvPr id="3827" name="Text Box 58423"/>
        <xdr:cNvSpPr txBox="1"/>
      </xdr:nvSpPr>
      <xdr:spPr>
        <a:xfrm>
          <a:off x="23650575" y="302609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226695</xdr:rowOff>
    </xdr:to>
    <xdr:sp macro="" textlink="">
      <xdr:nvSpPr>
        <xdr:cNvPr id="3828" name="Text Box 58424"/>
        <xdr:cNvSpPr txBox="1"/>
      </xdr:nvSpPr>
      <xdr:spPr>
        <a:xfrm>
          <a:off x="23650575" y="302609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226695</xdr:rowOff>
    </xdr:to>
    <xdr:sp macro="" textlink="">
      <xdr:nvSpPr>
        <xdr:cNvPr id="3829" name="Text Box 58425"/>
        <xdr:cNvSpPr txBox="1"/>
      </xdr:nvSpPr>
      <xdr:spPr>
        <a:xfrm>
          <a:off x="23650575" y="302609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226695</xdr:rowOff>
    </xdr:to>
    <xdr:sp macro="" textlink="">
      <xdr:nvSpPr>
        <xdr:cNvPr id="3830" name="Text Box 58426"/>
        <xdr:cNvSpPr txBox="1"/>
      </xdr:nvSpPr>
      <xdr:spPr>
        <a:xfrm>
          <a:off x="23650575" y="302609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226695</xdr:rowOff>
    </xdr:to>
    <xdr:sp macro="" textlink="">
      <xdr:nvSpPr>
        <xdr:cNvPr id="3831" name="Text Box 58427"/>
        <xdr:cNvSpPr txBox="1"/>
      </xdr:nvSpPr>
      <xdr:spPr>
        <a:xfrm>
          <a:off x="23650575" y="302609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832" name="Text Box 58407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833" name="Text Box 58408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834" name="Text Box 58409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835" name="Text Box 58410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836" name="Text Box 58411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837" name="Text Box 58412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838" name="Text Box 58413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839" name="Text Box 58414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840" name="Text Box 58415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841" name="Text Box 58416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842" name="Text Box 58417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843" name="Text Box 58418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226695</xdr:rowOff>
    </xdr:to>
    <xdr:sp macro="" textlink="">
      <xdr:nvSpPr>
        <xdr:cNvPr id="3844" name="Text Box 58419"/>
        <xdr:cNvSpPr txBox="1"/>
      </xdr:nvSpPr>
      <xdr:spPr>
        <a:xfrm>
          <a:off x="23650575" y="302609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226695</xdr:rowOff>
    </xdr:to>
    <xdr:sp macro="" textlink="">
      <xdr:nvSpPr>
        <xdr:cNvPr id="3845" name="Text Box 58420"/>
        <xdr:cNvSpPr txBox="1"/>
      </xdr:nvSpPr>
      <xdr:spPr>
        <a:xfrm>
          <a:off x="23650575" y="302609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226695</xdr:rowOff>
    </xdr:to>
    <xdr:sp macro="" textlink="">
      <xdr:nvSpPr>
        <xdr:cNvPr id="3846" name="Text Box 58421"/>
        <xdr:cNvSpPr txBox="1"/>
      </xdr:nvSpPr>
      <xdr:spPr>
        <a:xfrm>
          <a:off x="23650575" y="302609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226695</xdr:rowOff>
    </xdr:to>
    <xdr:sp macro="" textlink="">
      <xdr:nvSpPr>
        <xdr:cNvPr id="3847" name="Text Box 58422"/>
        <xdr:cNvSpPr txBox="1"/>
      </xdr:nvSpPr>
      <xdr:spPr>
        <a:xfrm>
          <a:off x="23650575" y="302609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226695</xdr:rowOff>
    </xdr:to>
    <xdr:sp macro="" textlink="">
      <xdr:nvSpPr>
        <xdr:cNvPr id="3848" name="Text Box 58423"/>
        <xdr:cNvSpPr txBox="1"/>
      </xdr:nvSpPr>
      <xdr:spPr>
        <a:xfrm>
          <a:off x="23650575" y="302609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226695</xdr:rowOff>
    </xdr:to>
    <xdr:sp macro="" textlink="">
      <xdr:nvSpPr>
        <xdr:cNvPr id="3849" name="Text Box 58424"/>
        <xdr:cNvSpPr txBox="1"/>
      </xdr:nvSpPr>
      <xdr:spPr>
        <a:xfrm>
          <a:off x="23650575" y="302609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226695</xdr:rowOff>
    </xdr:to>
    <xdr:sp macro="" textlink="">
      <xdr:nvSpPr>
        <xdr:cNvPr id="3850" name="Text Box 58425"/>
        <xdr:cNvSpPr txBox="1"/>
      </xdr:nvSpPr>
      <xdr:spPr>
        <a:xfrm>
          <a:off x="23650575" y="302609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226695</xdr:rowOff>
    </xdr:to>
    <xdr:sp macro="" textlink="">
      <xdr:nvSpPr>
        <xdr:cNvPr id="3851" name="Text Box 58426"/>
        <xdr:cNvSpPr txBox="1"/>
      </xdr:nvSpPr>
      <xdr:spPr>
        <a:xfrm>
          <a:off x="23650575" y="302609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226695</xdr:rowOff>
    </xdr:to>
    <xdr:sp macro="" textlink="">
      <xdr:nvSpPr>
        <xdr:cNvPr id="3852" name="Text Box 58427"/>
        <xdr:cNvSpPr txBox="1"/>
      </xdr:nvSpPr>
      <xdr:spPr>
        <a:xfrm>
          <a:off x="23650575" y="302609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853" name="Text Box 58407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854" name="Text Box 58408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855" name="Text Box 58409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856" name="Text Box 58410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857" name="Text Box 58411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858" name="Text Box 58412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859" name="Text Box 58413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860" name="Text Box 58414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861" name="Text Box 58415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862" name="Text Box 58416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863" name="Text Box 58417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226695</xdr:rowOff>
    </xdr:to>
    <xdr:sp macro="" textlink="">
      <xdr:nvSpPr>
        <xdr:cNvPr id="3864" name="Text Box 58418"/>
        <xdr:cNvSpPr txBox="1"/>
      </xdr:nvSpPr>
      <xdr:spPr>
        <a:xfrm>
          <a:off x="23650575" y="302609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226695</xdr:rowOff>
    </xdr:to>
    <xdr:sp macro="" textlink="">
      <xdr:nvSpPr>
        <xdr:cNvPr id="3865" name="Text Box 58419"/>
        <xdr:cNvSpPr txBox="1"/>
      </xdr:nvSpPr>
      <xdr:spPr>
        <a:xfrm>
          <a:off x="23650575" y="302609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226695</xdr:rowOff>
    </xdr:to>
    <xdr:sp macro="" textlink="">
      <xdr:nvSpPr>
        <xdr:cNvPr id="3866" name="Text Box 58420"/>
        <xdr:cNvSpPr txBox="1"/>
      </xdr:nvSpPr>
      <xdr:spPr>
        <a:xfrm>
          <a:off x="23650575" y="302609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226695</xdr:rowOff>
    </xdr:to>
    <xdr:sp macro="" textlink="">
      <xdr:nvSpPr>
        <xdr:cNvPr id="3867" name="Text Box 58421"/>
        <xdr:cNvSpPr txBox="1"/>
      </xdr:nvSpPr>
      <xdr:spPr>
        <a:xfrm>
          <a:off x="23650575" y="302609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226695</xdr:rowOff>
    </xdr:to>
    <xdr:sp macro="" textlink="">
      <xdr:nvSpPr>
        <xdr:cNvPr id="3868" name="Text Box 58422"/>
        <xdr:cNvSpPr txBox="1"/>
      </xdr:nvSpPr>
      <xdr:spPr>
        <a:xfrm>
          <a:off x="23650575" y="302609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226695</xdr:rowOff>
    </xdr:to>
    <xdr:sp macro="" textlink="">
      <xdr:nvSpPr>
        <xdr:cNvPr id="3869" name="Text Box 58423"/>
        <xdr:cNvSpPr txBox="1"/>
      </xdr:nvSpPr>
      <xdr:spPr>
        <a:xfrm>
          <a:off x="23650575" y="302609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226695</xdr:rowOff>
    </xdr:to>
    <xdr:sp macro="" textlink="">
      <xdr:nvSpPr>
        <xdr:cNvPr id="3870" name="Text Box 58424"/>
        <xdr:cNvSpPr txBox="1"/>
      </xdr:nvSpPr>
      <xdr:spPr>
        <a:xfrm>
          <a:off x="23650575" y="302609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226695</xdr:rowOff>
    </xdr:to>
    <xdr:sp macro="" textlink="">
      <xdr:nvSpPr>
        <xdr:cNvPr id="3871" name="Text Box 58425"/>
        <xdr:cNvSpPr txBox="1"/>
      </xdr:nvSpPr>
      <xdr:spPr>
        <a:xfrm>
          <a:off x="23650575" y="302609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226695</xdr:rowOff>
    </xdr:to>
    <xdr:sp macro="" textlink="">
      <xdr:nvSpPr>
        <xdr:cNvPr id="3872" name="Text Box 58426"/>
        <xdr:cNvSpPr txBox="1"/>
      </xdr:nvSpPr>
      <xdr:spPr>
        <a:xfrm>
          <a:off x="23650575" y="302609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226695</xdr:rowOff>
    </xdr:to>
    <xdr:sp macro="" textlink="">
      <xdr:nvSpPr>
        <xdr:cNvPr id="3873" name="Text Box 58427"/>
        <xdr:cNvSpPr txBox="1"/>
      </xdr:nvSpPr>
      <xdr:spPr>
        <a:xfrm>
          <a:off x="23650575" y="302609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66675</xdr:colOff>
      <xdr:row>68</xdr:row>
      <xdr:rowOff>226695</xdr:rowOff>
    </xdr:to>
    <xdr:sp macro="" textlink="">
      <xdr:nvSpPr>
        <xdr:cNvPr id="3874" name="Text Box 58407"/>
        <xdr:cNvSpPr txBox="1"/>
      </xdr:nvSpPr>
      <xdr:spPr>
        <a:xfrm>
          <a:off x="23650575" y="25384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66675</xdr:colOff>
      <xdr:row>68</xdr:row>
      <xdr:rowOff>226695</xdr:rowOff>
    </xdr:to>
    <xdr:sp macro="" textlink="">
      <xdr:nvSpPr>
        <xdr:cNvPr id="3875" name="Text Box 58408"/>
        <xdr:cNvSpPr txBox="1"/>
      </xdr:nvSpPr>
      <xdr:spPr>
        <a:xfrm>
          <a:off x="23650575" y="25384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66675</xdr:colOff>
      <xdr:row>68</xdr:row>
      <xdr:rowOff>226695</xdr:rowOff>
    </xdr:to>
    <xdr:sp macro="" textlink="">
      <xdr:nvSpPr>
        <xdr:cNvPr id="3876" name="Text Box 58409"/>
        <xdr:cNvSpPr txBox="1"/>
      </xdr:nvSpPr>
      <xdr:spPr>
        <a:xfrm>
          <a:off x="23650575" y="25384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66675</xdr:colOff>
      <xdr:row>68</xdr:row>
      <xdr:rowOff>226695</xdr:rowOff>
    </xdr:to>
    <xdr:sp macro="" textlink="">
      <xdr:nvSpPr>
        <xdr:cNvPr id="3877" name="Text Box 58410"/>
        <xdr:cNvSpPr txBox="1"/>
      </xdr:nvSpPr>
      <xdr:spPr>
        <a:xfrm>
          <a:off x="23650575" y="25384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66675</xdr:colOff>
      <xdr:row>68</xdr:row>
      <xdr:rowOff>226695</xdr:rowOff>
    </xdr:to>
    <xdr:sp macro="" textlink="">
      <xdr:nvSpPr>
        <xdr:cNvPr id="3878" name="Text Box 58411"/>
        <xdr:cNvSpPr txBox="1"/>
      </xdr:nvSpPr>
      <xdr:spPr>
        <a:xfrm>
          <a:off x="23650575" y="25384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66675</xdr:colOff>
      <xdr:row>68</xdr:row>
      <xdr:rowOff>226695</xdr:rowOff>
    </xdr:to>
    <xdr:sp macro="" textlink="">
      <xdr:nvSpPr>
        <xdr:cNvPr id="3879" name="Text Box 58412"/>
        <xdr:cNvSpPr txBox="1"/>
      </xdr:nvSpPr>
      <xdr:spPr>
        <a:xfrm>
          <a:off x="23650575" y="25384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66675</xdr:colOff>
      <xdr:row>68</xdr:row>
      <xdr:rowOff>226695</xdr:rowOff>
    </xdr:to>
    <xdr:sp macro="" textlink="">
      <xdr:nvSpPr>
        <xdr:cNvPr id="3880" name="Text Box 58413"/>
        <xdr:cNvSpPr txBox="1"/>
      </xdr:nvSpPr>
      <xdr:spPr>
        <a:xfrm>
          <a:off x="23650575" y="25384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66675</xdr:colOff>
      <xdr:row>68</xdr:row>
      <xdr:rowOff>226695</xdr:rowOff>
    </xdr:to>
    <xdr:sp macro="" textlink="">
      <xdr:nvSpPr>
        <xdr:cNvPr id="3881" name="Text Box 58414"/>
        <xdr:cNvSpPr txBox="1"/>
      </xdr:nvSpPr>
      <xdr:spPr>
        <a:xfrm>
          <a:off x="23650575" y="25384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66675</xdr:colOff>
      <xdr:row>68</xdr:row>
      <xdr:rowOff>226695</xdr:rowOff>
    </xdr:to>
    <xdr:sp macro="" textlink="">
      <xdr:nvSpPr>
        <xdr:cNvPr id="3882" name="Text Box 58415"/>
        <xdr:cNvSpPr txBox="1"/>
      </xdr:nvSpPr>
      <xdr:spPr>
        <a:xfrm>
          <a:off x="23650575" y="25384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66675</xdr:colOff>
      <xdr:row>68</xdr:row>
      <xdr:rowOff>226695</xdr:rowOff>
    </xdr:to>
    <xdr:sp macro="" textlink="">
      <xdr:nvSpPr>
        <xdr:cNvPr id="3883" name="Text Box 58416"/>
        <xdr:cNvSpPr txBox="1"/>
      </xdr:nvSpPr>
      <xdr:spPr>
        <a:xfrm>
          <a:off x="23650575" y="25384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66675</xdr:colOff>
      <xdr:row>68</xdr:row>
      <xdr:rowOff>226695</xdr:rowOff>
    </xdr:to>
    <xdr:sp macro="" textlink="">
      <xdr:nvSpPr>
        <xdr:cNvPr id="3884" name="Text Box 58417"/>
        <xdr:cNvSpPr txBox="1"/>
      </xdr:nvSpPr>
      <xdr:spPr>
        <a:xfrm>
          <a:off x="23650575" y="25384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66675</xdr:colOff>
      <xdr:row>68</xdr:row>
      <xdr:rowOff>226695</xdr:rowOff>
    </xdr:to>
    <xdr:sp macro="" textlink="">
      <xdr:nvSpPr>
        <xdr:cNvPr id="3885" name="Text Box 58418"/>
        <xdr:cNvSpPr txBox="1"/>
      </xdr:nvSpPr>
      <xdr:spPr>
        <a:xfrm>
          <a:off x="23650575" y="25384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85090</xdr:colOff>
      <xdr:row>68</xdr:row>
      <xdr:rowOff>226695</xdr:rowOff>
    </xdr:to>
    <xdr:sp macro="" textlink="">
      <xdr:nvSpPr>
        <xdr:cNvPr id="3886" name="Text Box 58419"/>
        <xdr:cNvSpPr txBox="1"/>
      </xdr:nvSpPr>
      <xdr:spPr>
        <a:xfrm>
          <a:off x="23650575" y="253841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85090</xdr:colOff>
      <xdr:row>68</xdr:row>
      <xdr:rowOff>226695</xdr:rowOff>
    </xdr:to>
    <xdr:sp macro="" textlink="">
      <xdr:nvSpPr>
        <xdr:cNvPr id="3887" name="Text Box 58420"/>
        <xdr:cNvSpPr txBox="1"/>
      </xdr:nvSpPr>
      <xdr:spPr>
        <a:xfrm>
          <a:off x="23650575" y="253841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85090</xdr:colOff>
      <xdr:row>68</xdr:row>
      <xdr:rowOff>226695</xdr:rowOff>
    </xdr:to>
    <xdr:sp macro="" textlink="">
      <xdr:nvSpPr>
        <xdr:cNvPr id="3888" name="Text Box 58421"/>
        <xdr:cNvSpPr txBox="1"/>
      </xdr:nvSpPr>
      <xdr:spPr>
        <a:xfrm>
          <a:off x="23650575" y="253841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85090</xdr:colOff>
      <xdr:row>68</xdr:row>
      <xdr:rowOff>226695</xdr:rowOff>
    </xdr:to>
    <xdr:sp macro="" textlink="">
      <xdr:nvSpPr>
        <xdr:cNvPr id="3889" name="Text Box 58422"/>
        <xdr:cNvSpPr txBox="1"/>
      </xdr:nvSpPr>
      <xdr:spPr>
        <a:xfrm>
          <a:off x="23650575" y="253841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85090</xdr:colOff>
      <xdr:row>68</xdr:row>
      <xdr:rowOff>226695</xdr:rowOff>
    </xdr:to>
    <xdr:sp macro="" textlink="">
      <xdr:nvSpPr>
        <xdr:cNvPr id="3890" name="Text Box 58423"/>
        <xdr:cNvSpPr txBox="1"/>
      </xdr:nvSpPr>
      <xdr:spPr>
        <a:xfrm>
          <a:off x="23650575" y="253841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85090</xdr:colOff>
      <xdr:row>68</xdr:row>
      <xdr:rowOff>226695</xdr:rowOff>
    </xdr:to>
    <xdr:sp macro="" textlink="">
      <xdr:nvSpPr>
        <xdr:cNvPr id="3891" name="Text Box 58424"/>
        <xdr:cNvSpPr txBox="1"/>
      </xdr:nvSpPr>
      <xdr:spPr>
        <a:xfrm>
          <a:off x="23650575" y="253841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85090</xdr:colOff>
      <xdr:row>68</xdr:row>
      <xdr:rowOff>226695</xdr:rowOff>
    </xdr:to>
    <xdr:sp macro="" textlink="">
      <xdr:nvSpPr>
        <xdr:cNvPr id="3892" name="Text Box 58425"/>
        <xdr:cNvSpPr txBox="1"/>
      </xdr:nvSpPr>
      <xdr:spPr>
        <a:xfrm>
          <a:off x="23650575" y="253841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85090</xdr:colOff>
      <xdr:row>68</xdr:row>
      <xdr:rowOff>226695</xdr:rowOff>
    </xdr:to>
    <xdr:sp macro="" textlink="">
      <xdr:nvSpPr>
        <xdr:cNvPr id="3893" name="Text Box 58426"/>
        <xdr:cNvSpPr txBox="1"/>
      </xdr:nvSpPr>
      <xdr:spPr>
        <a:xfrm>
          <a:off x="23650575" y="253841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85090</xdr:colOff>
      <xdr:row>68</xdr:row>
      <xdr:rowOff>226695</xdr:rowOff>
    </xdr:to>
    <xdr:sp macro="" textlink="">
      <xdr:nvSpPr>
        <xdr:cNvPr id="3894" name="Text Box 58427"/>
        <xdr:cNvSpPr txBox="1"/>
      </xdr:nvSpPr>
      <xdr:spPr>
        <a:xfrm>
          <a:off x="23650575" y="253841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66675</xdr:colOff>
      <xdr:row>68</xdr:row>
      <xdr:rowOff>226695</xdr:rowOff>
    </xdr:to>
    <xdr:sp macro="" textlink="">
      <xdr:nvSpPr>
        <xdr:cNvPr id="3895" name="Text Box 58407"/>
        <xdr:cNvSpPr txBox="1"/>
      </xdr:nvSpPr>
      <xdr:spPr>
        <a:xfrm>
          <a:off x="23650575" y="25384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66675</xdr:colOff>
      <xdr:row>68</xdr:row>
      <xdr:rowOff>226695</xdr:rowOff>
    </xdr:to>
    <xdr:sp macro="" textlink="">
      <xdr:nvSpPr>
        <xdr:cNvPr id="3896" name="Text Box 58408"/>
        <xdr:cNvSpPr txBox="1"/>
      </xdr:nvSpPr>
      <xdr:spPr>
        <a:xfrm>
          <a:off x="23650575" y="25384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66675</xdr:colOff>
      <xdr:row>68</xdr:row>
      <xdr:rowOff>226695</xdr:rowOff>
    </xdr:to>
    <xdr:sp macro="" textlink="">
      <xdr:nvSpPr>
        <xdr:cNvPr id="3897" name="Text Box 58409"/>
        <xdr:cNvSpPr txBox="1"/>
      </xdr:nvSpPr>
      <xdr:spPr>
        <a:xfrm>
          <a:off x="23650575" y="25384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66675</xdr:colOff>
      <xdr:row>68</xdr:row>
      <xdr:rowOff>226695</xdr:rowOff>
    </xdr:to>
    <xdr:sp macro="" textlink="">
      <xdr:nvSpPr>
        <xdr:cNvPr id="3898" name="Text Box 58410"/>
        <xdr:cNvSpPr txBox="1"/>
      </xdr:nvSpPr>
      <xdr:spPr>
        <a:xfrm>
          <a:off x="23650575" y="25384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66675</xdr:colOff>
      <xdr:row>68</xdr:row>
      <xdr:rowOff>226695</xdr:rowOff>
    </xdr:to>
    <xdr:sp macro="" textlink="">
      <xdr:nvSpPr>
        <xdr:cNvPr id="3899" name="Text Box 58411"/>
        <xdr:cNvSpPr txBox="1"/>
      </xdr:nvSpPr>
      <xdr:spPr>
        <a:xfrm>
          <a:off x="23650575" y="25384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66675</xdr:colOff>
      <xdr:row>68</xdr:row>
      <xdr:rowOff>226695</xdr:rowOff>
    </xdr:to>
    <xdr:sp macro="" textlink="">
      <xdr:nvSpPr>
        <xdr:cNvPr id="3900" name="Text Box 58412"/>
        <xdr:cNvSpPr txBox="1"/>
      </xdr:nvSpPr>
      <xdr:spPr>
        <a:xfrm>
          <a:off x="23650575" y="25384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66675</xdr:colOff>
      <xdr:row>68</xdr:row>
      <xdr:rowOff>226695</xdr:rowOff>
    </xdr:to>
    <xdr:sp macro="" textlink="">
      <xdr:nvSpPr>
        <xdr:cNvPr id="3901" name="Text Box 58413"/>
        <xdr:cNvSpPr txBox="1"/>
      </xdr:nvSpPr>
      <xdr:spPr>
        <a:xfrm>
          <a:off x="23650575" y="25384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66675</xdr:colOff>
      <xdr:row>68</xdr:row>
      <xdr:rowOff>226695</xdr:rowOff>
    </xdr:to>
    <xdr:sp macro="" textlink="">
      <xdr:nvSpPr>
        <xdr:cNvPr id="3902" name="Text Box 58414"/>
        <xdr:cNvSpPr txBox="1"/>
      </xdr:nvSpPr>
      <xdr:spPr>
        <a:xfrm>
          <a:off x="23650575" y="25384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66675</xdr:colOff>
      <xdr:row>68</xdr:row>
      <xdr:rowOff>226695</xdr:rowOff>
    </xdr:to>
    <xdr:sp macro="" textlink="">
      <xdr:nvSpPr>
        <xdr:cNvPr id="3903" name="Text Box 58415"/>
        <xdr:cNvSpPr txBox="1"/>
      </xdr:nvSpPr>
      <xdr:spPr>
        <a:xfrm>
          <a:off x="23650575" y="25384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66675</xdr:colOff>
      <xdr:row>68</xdr:row>
      <xdr:rowOff>226695</xdr:rowOff>
    </xdr:to>
    <xdr:sp macro="" textlink="">
      <xdr:nvSpPr>
        <xdr:cNvPr id="3904" name="Text Box 58416"/>
        <xdr:cNvSpPr txBox="1"/>
      </xdr:nvSpPr>
      <xdr:spPr>
        <a:xfrm>
          <a:off x="23650575" y="25384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66675</xdr:colOff>
      <xdr:row>68</xdr:row>
      <xdr:rowOff>226695</xdr:rowOff>
    </xdr:to>
    <xdr:sp macro="" textlink="">
      <xdr:nvSpPr>
        <xdr:cNvPr id="3905" name="Text Box 58417"/>
        <xdr:cNvSpPr txBox="1"/>
      </xdr:nvSpPr>
      <xdr:spPr>
        <a:xfrm>
          <a:off x="23650575" y="25384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66675</xdr:colOff>
      <xdr:row>68</xdr:row>
      <xdr:rowOff>226695</xdr:rowOff>
    </xdr:to>
    <xdr:sp macro="" textlink="">
      <xdr:nvSpPr>
        <xdr:cNvPr id="3906" name="Text Box 58418"/>
        <xdr:cNvSpPr txBox="1"/>
      </xdr:nvSpPr>
      <xdr:spPr>
        <a:xfrm>
          <a:off x="23650575" y="25384125"/>
          <a:ext cx="666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85090</xdr:colOff>
      <xdr:row>68</xdr:row>
      <xdr:rowOff>226695</xdr:rowOff>
    </xdr:to>
    <xdr:sp macro="" textlink="">
      <xdr:nvSpPr>
        <xdr:cNvPr id="3907" name="Text Box 58419"/>
        <xdr:cNvSpPr txBox="1"/>
      </xdr:nvSpPr>
      <xdr:spPr>
        <a:xfrm>
          <a:off x="23650575" y="253841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85090</xdr:colOff>
      <xdr:row>68</xdr:row>
      <xdr:rowOff>226695</xdr:rowOff>
    </xdr:to>
    <xdr:sp macro="" textlink="">
      <xdr:nvSpPr>
        <xdr:cNvPr id="3908" name="Text Box 58420"/>
        <xdr:cNvSpPr txBox="1"/>
      </xdr:nvSpPr>
      <xdr:spPr>
        <a:xfrm>
          <a:off x="23650575" y="253841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85090</xdr:colOff>
      <xdr:row>68</xdr:row>
      <xdr:rowOff>226695</xdr:rowOff>
    </xdr:to>
    <xdr:sp macro="" textlink="">
      <xdr:nvSpPr>
        <xdr:cNvPr id="3909" name="Text Box 58421"/>
        <xdr:cNvSpPr txBox="1"/>
      </xdr:nvSpPr>
      <xdr:spPr>
        <a:xfrm>
          <a:off x="23650575" y="253841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85090</xdr:colOff>
      <xdr:row>68</xdr:row>
      <xdr:rowOff>226695</xdr:rowOff>
    </xdr:to>
    <xdr:sp macro="" textlink="">
      <xdr:nvSpPr>
        <xdr:cNvPr id="3910" name="Text Box 58422"/>
        <xdr:cNvSpPr txBox="1"/>
      </xdr:nvSpPr>
      <xdr:spPr>
        <a:xfrm>
          <a:off x="23650575" y="253841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85090</xdr:colOff>
      <xdr:row>68</xdr:row>
      <xdr:rowOff>226695</xdr:rowOff>
    </xdr:to>
    <xdr:sp macro="" textlink="">
      <xdr:nvSpPr>
        <xdr:cNvPr id="3911" name="Text Box 58423"/>
        <xdr:cNvSpPr txBox="1"/>
      </xdr:nvSpPr>
      <xdr:spPr>
        <a:xfrm>
          <a:off x="23650575" y="253841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85090</xdr:colOff>
      <xdr:row>68</xdr:row>
      <xdr:rowOff>226695</xdr:rowOff>
    </xdr:to>
    <xdr:sp macro="" textlink="">
      <xdr:nvSpPr>
        <xdr:cNvPr id="3912" name="Text Box 58424"/>
        <xdr:cNvSpPr txBox="1"/>
      </xdr:nvSpPr>
      <xdr:spPr>
        <a:xfrm>
          <a:off x="23650575" y="253841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85090</xdr:colOff>
      <xdr:row>68</xdr:row>
      <xdr:rowOff>226695</xdr:rowOff>
    </xdr:to>
    <xdr:sp macro="" textlink="">
      <xdr:nvSpPr>
        <xdr:cNvPr id="3913" name="Text Box 58425"/>
        <xdr:cNvSpPr txBox="1"/>
      </xdr:nvSpPr>
      <xdr:spPr>
        <a:xfrm>
          <a:off x="23650575" y="253841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85090</xdr:colOff>
      <xdr:row>68</xdr:row>
      <xdr:rowOff>226695</xdr:rowOff>
    </xdr:to>
    <xdr:sp macro="" textlink="">
      <xdr:nvSpPr>
        <xdr:cNvPr id="3914" name="Text Box 58426"/>
        <xdr:cNvSpPr txBox="1"/>
      </xdr:nvSpPr>
      <xdr:spPr>
        <a:xfrm>
          <a:off x="23650575" y="253841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85090</xdr:colOff>
      <xdr:row>68</xdr:row>
      <xdr:rowOff>226695</xdr:rowOff>
    </xdr:to>
    <xdr:sp macro="" textlink="">
      <xdr:nvSpPr>
        <xdr:cNvPr id="3915" name="Text Box 58427"/>
        <xdr:cNvSpPr txBox="1"/>
      </xdr:nvSpPr>
      <xdr:spPr>
        <a:xfrm>
          <a:off x="23650575" y="25384125"/>
          <a:ext cx="8509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3916" name="Text Box 58449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3917" name="Text Box 58450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3918" name="Text Box 58451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3919" name="Text Box 58452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3920" name="Text Box 58453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3921" name="Text Box 58454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3922" name="Text Box 58455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3923" name="Text Box 58456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3924" name="Text Box 58457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3925" name="Text Box 58458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3926" name="Text Box 58459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3927" name="Text Box 58460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3928" name="Text Box 58461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3929" name="Text Box 58462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3930" name="Text Box 58463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3931" name="Text Box 58464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3932" name="Text Box 58465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3933" name="Text Box 58466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3934" name="Text Box 58467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3935" name="Text Box 58468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3936" name="Text Box 58469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3937" name="Text Box 58449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3938" name="Text Box 58450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3939" name="Text Box 58451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3940" name="Text Box 58452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3941" name="Text Box 58453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3942" name="Text Box 58454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3943" name="Text Box 58455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3944" name="Text Box 58456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3945" name="Text Box 58457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3946" name="Text Box 58458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3947" name="Text Box 58459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3948" name="Text Box 58460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3949" name="Text Box 58461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3950" name="Text Box 58462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3951" name="Text Box 58463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3952" name="Text Box 58464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3953" name="Text Box 58465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3954" name="Text Box 58466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3955" name="Text Box 58467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3956" name="Text Box 58468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3957" name="Text Box 58469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3958" name="Text Box 58449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3959" name="Text Box 58450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3960" name="Text Box 58451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3961" name="Text Box 58452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3962" name="Text Box 58453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3963" name="Text Box 58454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3964" name="Text Box 58455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3965" name="Text Box 58456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3966" name="Text Box 58457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3967" name="Text Box 58458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3968" name="Text Box 58459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3969" name="Text Box 58460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3970" name="Text Box 58461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3971" name="Text Box 58462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3972" name="Text Box 58463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3973" name="Text Box 58464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3974" name="Text Box 58465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3975" name="Text Box 58466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3976" name="Text Box 58467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3977" name="Text Box 58468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3978" name="Text Box 58469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3979" name="Text Box 58449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3980" name="Text Box 58450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3981" name="Text Box 58451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3982" name="Text Box 58452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3983" name="Text Box 58453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3984" name="Text Box 58454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3985" name="Text Box 58455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3986" name="Text Box 58456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3987" name="Text Box 58457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3988" name="Text Box 58458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3989" name="Text Box 58459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3990" name="Text Box 58460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3991" name="Text Box 58461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3992" name="Text Box 58462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3993" name="Text Box 58463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3994" name="Text Box 58464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3995" name="Text Box 58465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3996" name="Text Box 58466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3997" name="Text Box 58467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3998" name="Text Box 58468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3999" name="Text Box 58469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000" name="Text Box 58449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001" name="Text Box 58450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002" name="Text Box 58451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003" name="Text Box 58452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004" name="Text Box 58453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005" name="Text Box 58454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006" name="Text Box 58455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007" name="Text Box 58456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008" name="Text Box 58457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009" name="Text Box 58458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010" name="Text Box 58459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011" name="Text Box 58460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012" name="Text Box 58461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013" name="Text Box 58462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014" name="Text Box 58463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015" name="Text Box 58464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016" name="Text Box 58465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017" name="Text Box 58466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018" name="Text Box 58467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019" name="Text Box 58468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020" name="Text Box 58469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021" name="Text Box 58449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022" name="Text Box 58450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023" name="Text Box 58451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024" name="Text Box 58452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025" name="Text Box 58453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026" name="Text Box 58454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027" name="Text Box 58455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028" name="Text Box 58456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029" name="Text Box 58457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030" name="Text Box 58458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031" name="Text Box 58459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032" name="Text Box 58460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033" name="Text Box 58461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034" name="Text Box 58462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035" name="Text Box 58463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036" name="Text Box 58464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037" name="Text Box 58465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038" name="Text Box 58466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039" name="Text Box 58467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040" name="Text Box 58468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041" name="Text Box 58469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229235</xdr:rowOff>
    </xdr:to>
    <xdr:sp macro="" textlink="">
      <xdr:nvSpPr>
        <xdr:cNvPr id="4042" name="Text Box 58533"/>
        <xdr:cNvSpPr txBox="1"/>
      </xdr:nvSpPr>
      <xdr:spPr>
        <a:xfrm>
          <a:off x="23650575" y="3188017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229235</xdr:rowOff>
    </xdr:to>
    <xdr:sp macro="" textlink="">
      <xdr:nvSpPr>
        <xdr:cNvPr id="4043" name="Text Box 58534"/>
        <xdr:cNvSpPr txBox="1"/>
      </xdr:nvSpPr>
      <xdr:spPr>
        <a:xfrm>
          <a:off x="23650575" y="3188017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229235</xdr:rowOff>
    </xdr:to>
    <xdr:sp macro="" textlink="">
      <xdr:nvSpPr>
        <xdr:cNvPr id="4044" name="Text Box 58535"/>
        <xdr:cNvSpPr txBox="1"/>
      </xdr:nvSpPr>
      <xdr:spPr>
        <a:xfrm>
          <a:off x="23650575" y="3188017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229235</xdr:rowOff>
    </xdr:to>
    <xdr:sp macro="" textlink="">
      <xdr:nvSpPr>
        <xdr:cNvPr id="4045" name="Text Box 58536"/>
        <xdr:cNvSpPr txBox="1"/>
      </xdr:nvSpPr>
      <xdr:spPr>
        <a:xfrm>
          <a:off x="23650575" y="3188017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229235</xdr:rowOff>
    </xdr:to>
    <xdr:sp macro="" textlink="">
      <xdr:nvSpPr>
        <xdr:cNvPr id="4046" name="Text Box 58537"/>
        <xdr:cNvSpPr txBox="1"/>
      </xdr:nvSpPr>
      <xdr:spPr>
        <a:xfrm>
          <a:off x="23650575" y="3188017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229235</xdr:rowOff>
    </xdr:to>
    <xdr:sp macro="" textlink="">
      <xdr:nvSpPr>
        <xdr:cNvPr id="4047" name="Text Box 58538"/>
        <xdr:cNvSpPr txBox="1"/>
      </xdr:nvSpPr>
      <xdr:spPr>
        <a:xfrm>
          <a:off x="23650575" y="3188017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229235</xdr:rowOff>
    </xdr:to>
    <xdr:sp macro="" textlink="">
      <xdr:nvSpPr>
        <xdr:cNvPr id="4048" name="Text Box 58539"/>
        <xdr:cNvSpPr txBox="1"/>
      </xdr:nvSpPr>
      <xdr:spPr>
        <a:xfrm>
          <a:off x="23650575" y="3188017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229235</xdr:rowOff>
    </xdr:to>
    <xdr:sp macro="" textlink="">
      <xdr:nvSpPr>
        <xdr:cNvPr id="4049" name="Text Box 58540"/>
        <xdr:cNvSpPr txBox="1"/>
      </xdr:nvSpPr>
      <xdr:spPr>
        <a:xfrm>
          <a:off x="23650575" y="3188017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229235</xdr:rowOff>
    </xdr:to>
    <xdr:sp macro="" textlink="">
      <xdr:nvSpPr>
        <xdr:cNvPr id="4050" name="Text Box 58541"/>
        <xdr:cNvSpPr txBox="1"/>
      </xdr:nvSpPr>
      <xdr:spPr>
        <a:xfrm>
          <a:off x="23650575" y="3188017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229235</xdr:rowOff>
    </xdr:to>
    <xdr:sp macro="" textlink="">
      <xdr:nvSpPr>
        <xdr:cNvPr id="4051" name="Text Box 58542"/>
        <xdr:cNvSpPr txBox="1"/>
      </xdr:nvSpPr>
      <xdr:spPr>
        <a:xfrm>
          <a:off x="23650575" y="3188017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229235</xdr:rowOff>
    </xdr:to>
    <xdr:sp macro="" textlink="">
      <xdr:nvSpPr>
        <xdr:cNvPr id="4052" name="Text Box 58543"/>
        <xdr:cNvSpPr txBox="1"/>
      </xdr:nvSpPr>
      <xdr:spPr>
        <a:xfrm>
          <a:off x="23650575" y="3188017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229235</xdr:rowOff>
    </xdr:to>
    <xdr:sp macro="" textlink="">
      <xdr:nvSpPr>
        <xdr:cNvPr id="4053" name="Text Box 58544"/>
        <xdr:cNvSpPr txBox="1"/>
      </xdr:nvSpPr>
      <xdr:spPr>
        <a:xfrm>
          <a:off x="23650575" y="3188017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229235</xdr:rowOff>
    </xdr:to>
    <xdr:sp macro="" textlink="">
      <xdr:nvSpPr>
        <xdr:cNvPr id="4054" name="Text Box 58545"/>
        <xdr:cNvSpPr txBox="1"/>
      </xdr:nvSpPr>
      <xdr:spPr>
        <a:xfrm>
          <a:off x="23650575" y="31880175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229235</xdr:rowOff>
    </xdr:to>
    <xdr:sp macro="" textlink="">
      <xdr:nvSpPr>
        <xdr:cNvPr id="4055" name="Text Box 58546"/>
        <xdr:cNvSpPr txBox="1"/>
      </xdr:nvSpPr>
      <xdr:spPr>
        <a:xfrm>
          <a:off x="23650575" y="31880175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229235</xdr:rowOff>
    </xdr:to>
    <xdr:sp macro="" textlink="">
      <xdr:nvSpPr>
        <xdr:cNvPr id="4056" name="Text Box 58547"/>
        <xdr:cNvSpPr txBox="1"/>
      </xdr:nvSpPr>
      <xdr:spPr>
        <a:xfrm>
          <a:off x="23650575" y="31880175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229235</xdr:rowOff>
    </xdr:to>
    <xdr:sp macro="" textlink="">
      <xdr:nvSpPr>
        <xdr:cNvPr id="4057" name="Text Box 58548"/>
        <xdr:cNvSpPr txBox="1"/>
      </xdr:nvSpPr>
      <xdr:spPr>
        <a:xfrm>
          <a:off x="23650575" y="31880175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229235</xdr:rowOff>
    </xdr:to>
    <xdr:sp macro="" textlink="">
      <xdr:nvSpPr>
        <xdr:cNvPr id="4058" name="Text Box 58549"/>
        <xdr:cNvSpPr txBox="1"/>
      </xdr:nvSpPr>
      <xdr:spPr>
        <a:xfrm>
          <a:off x="23650575" y="31880175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229235</xdr:rowOff>
    </xdr:to>
    <xdr:sp macro="" textlink="">
      <xdr:nvSpPr>
        <xdr:cNvPr id="4059" name="Text Box 58550"/>
        <xdr:cNvSpPr txBox="1"/>
      </xdr:nvSpPr>
      <xdr:spPr>
        <a:xfrm>
          <a:off x="23650575" y="31880175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229235</xdr:rowOff>
    </xdr:to>
    <xdr:sp macro="" textlink="">
      <xdr:nvSpPr>
        <xdr:cNvPr id="4060" name="Text Box 58551"/>
        <xdr:cNvSpPr txBox="1"/>
      </xdr:nvSpPr>
      <xdr:spPr>
        <a:xfrm>
          <a:off x="23650575" y="31880175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229235</xdr:rowOff>
    </xdr:to>
    <xdr:sp macro="" textlink="">
      <xdr:nvSpPr>
        <xdr:cNvPr id="4061" name="Text Box 58552"/>
        <xdr:cNvSpPr txBox="1"/>
      </xdr:nvSpPr>
      <xdr:spPr>
        <a:xfrm>
          <a:off x="23650575" y="31880175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229235</xdr:rowOff>
    </xdr:to>
    <xdr:sp macro="" textlink="">
      <xdr:nvSpPr>
        <xdr:cNvPr id="4062" name="Text Box 58553"/>
        <xdr:cNvSpPr txBox="1"/>
      </xdr:nvSpPr>
      <xdr:spPr>
        <a:xfrm>
          <a:off x="23650575" y="31880175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063" name="Text Box 58533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064" name="Text Box 58534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065" name="Text Box 58535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066" name="Text Box 58536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067" name="Text Box 58537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068" name="Text Box 58538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069" name="Text Box 58539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070" name="Text Box 58540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071" name="Text Box 58541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072" name="Text Box 58542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073" name="Text Box 58543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074" name="Text Box 58544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075" name="Text Box 58545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076" name="Text Box 58546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077" name="Text Box 58547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078" name="Text Box 58548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079" name="Text Box 58549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080" name="Text Box 58550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081" name="Text Box 58551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082" name="Text Box 58552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083" name="Text Box 58553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084" name="Text Box 58533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085" name="Text Box 58534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086" name="Text Box 58535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087" name="Text Box 58536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088" name="Text Box 58537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089" name="Text Box 58538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090" name="Text Box 58539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091" name="Text Box 58540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092" name="Text Box 58541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093" name="Text Box 58542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094" name="Text Box 58543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095" name="Text Box 58544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096" name="Text Box 58545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097" name="Text Box 58546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098" name="Text Box 58547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099" name="Text Box 58548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100" name="Text Box 58549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101" name="Text Box 58550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102" name="Text Box 58551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103" name="Text Box 58552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104" name="Text Box 58553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105" name="Text Box 58533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106" name="Text Box 58534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107" name="Text Box 58535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108" name="Text Box 58536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109" name="Text Box 58537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110" name="Text Box 58538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111" name="Text Box 58539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112" name="Text Box 58540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113" name="Text Box 58541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114" name="Text Box 58542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115" name="Text Box 58543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116" name="Text Box 58544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117" name="Text Box 58545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118" name="Text Box 58546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119" name="Text Box 58547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120" name="Text Box 58548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121" name="Text Box 58549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122" name="Text Box 58550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123" name="Text Box 58551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124" name="Text Box 58552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125" name="Text Box 58553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126" name="Text Box 58449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127" name="Text Box 58450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128" name="Text Box 58451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129" name="Text Box 58452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130" name="Text Box 58453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131" name="Text Box 58454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132" name="Text Box 58455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133" name="Text Box 58456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134" name="Text Box 58457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135" name="Text Box 58458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136" name="Text Box 58459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137" name="Text Box 58460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4138" name="Text Box 58461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4139" name="Text Box 58462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4140" name="Text Box 58463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4141" name="Text Box 58464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4142" name="Text Box 58465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4143" name="Text Box 58466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4144" name="Text Box 58467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4145" name="Text Box 58468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4146" name="Text Box 58469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147" name="Text Box 58449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148" name="Text Box 58450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149" name="Text Box 58451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150" name="Text Box 58452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151" name="Text Box 58453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152" name="Text Box 58454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153" name="Text Box 58455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154" name="Text Box 58456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155" name="Text Box 58457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156" name="Text Box 58458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157" name="Text Box 58459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158" name="Text Box 58460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4159" name="Text Box 58461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4160" name="Text Box 58462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4161" name="Text Box 58463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4162" name="Text Box 58464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4163" name="Text Box 58465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4164" name="Text Box 58466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4165" name="Text Box 58467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4166" name="Text Box 58468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4167" name="Text Box 58469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168" name="Text Box 58449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169" name="Text Box 58450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170" name="Text Box 58451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171" name="Text Box 58452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172" name="Text Box 58453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173" name="Text Box 58454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174" name="Text Box 58455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175" name="Text Box 58456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176" name="Text Box 58457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177" name="Text Box 58458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178" name="Text Box 58459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179" name="Text Box 58460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4180" name="Text Box 58461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4181" name="Text Box 58462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4182" name="Text Box 58463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4183" name="Text Box 58464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4184" name="Text Box 58465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4185" name="Text Box 58466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4186" name="Text Box 58467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4187" name="Text Box 58468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4188" name="Text Box 58469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189" name="Text Box 58449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190" name="Text Box 58450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191" name="Text Box 58451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192" name="Text Box 58452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193" name="Text Box 58453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194" name="Text Box 58454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195" name="Text Box 58455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196" name="Text Box 58456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197" name="Text Box 58457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198" name="Text Box 58458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199" name="Text Box 58459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200" name="Text Box 58460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4201" name="Text Box 58461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4202" name="Text Box 58462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4203" name="Text Box 58463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4204" name="Text Box 58464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4205" name="Text Box 58465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4206" name="Text Box 58466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4207" name="Text Box 58467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4208" name="Text Box 58468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4209" name="Text Box 58469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210" name="Text Box 58449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211" name="Text Box 58450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212" name="Text Box 58451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213" name="Text Box 58452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214" name="Text Box 58453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215" name="Text Box 58454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216" name="Text Box 58455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217" name="Text Box 58456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218" name="Text Box 58457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219" name="Text Box 58458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220" name="Text Box 58459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221" name="Text Box 58460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4222" name="Text Box 58461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4223" name="Text Box 58462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4224" name="Text Box 58463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4225" name="Text Box 58464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4226" name="Text Box 58465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4227" name="Text Box 58466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4228" name="Text Box 58467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4229" name="Text Box 58468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4230" name="Text Box 58469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231" name="Text Box 58449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232" name="Text Box 58450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233" name="Text Box 58451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234" name="Text Box 58452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235" name="Text Box 58453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236" name="Text Box 58454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237" name="Text Box 58455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238" name="Text Box 58456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239" name="Text Box 58457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240" name="Text Box 58458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241" name="Text Box 58459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66675</xdr:colOff>
      <xdr:row>77</xdr:row>
      <xdr:rowOff>229870</xdr:rowOff>
    </xdr:to>
    <xdr:sp macro="" textlink="">
      <xdr:nvSpPr>
        <xdr:cNvPr id="4242" name="Text Box 58460"/>
        <xdr:cNvSpPr txBox="1"/>
      </xdr:nvSpPr>
      <xdr:spPr>
        <a:xfrm>
          <a:off x="23650575" y="302609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4243" name="Text Box 58461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4244" name="Text Box 58462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4245" name="Text Box 58463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4246" name="Text Box 58464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4247" name="Text Box 58465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4248" name="Text Box 58466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4249" name="Text Box 58467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4250" name="Text Box 58468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77</xdr:row>
      <xdr:rowOff>0</xdr:rowOff>
    </xdr:from>
    <xdr:to>
      <xdr:col>33</xdr:col>
      <xdr:colOff>85090</xdr:colOff>
      <xdr:row>77</xdr:row>
      <xdr:rowOff>229870</xdr:rowOff>
    </xdr:to>
    <xdr:sp macro="" textlink="">
      <xdr:nvSpPr>
        <xdr:cNvPr id="4251" name="Text Box 58469"/>
        <xdr:cNvSpPr txBox="1"/>
      </xdr:nvSpPr>
      <xdr:spPr>
        <a:xfrm>
          <a:off x="23650575" y="302609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252" name="Text Box 58449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253" name="Text Box 58450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254" name="Text Box 58451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255" name="Text Box 58452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256" name="Text Box 58453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257" name="Text Box 58454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258" name="Text Box 58455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259" name="Text Box 58456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260" name="Text Box 58457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261" name="Text Box 58458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262" name="Text Box 58459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263" name="Text Box 58460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264" name="Text Box 58461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265" name="Text Box 58462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266" name="Text Box 58463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267" name="Text Box 58464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268" name="Text Box 58465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269" name="Text Box 58466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270" name="Text Box 58467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271" name="Text Box 58468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272" name="Text Box 58469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273" name="Text Box 58449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274" name="Text Box 58450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275" name="Text Box 58451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276" name="Text Box 58452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277" name="Text Box 58453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278" name="Text Box 58454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279" name="Text Box 58455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280" name="Text Box 58456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281" name="Text Box 58457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282" name="Text Box 58458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283" name="Text Box 58459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284" name="Text Box 58460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285" name="Text Box 58461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286" name="Text Box 58462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287" name="Text Box 58463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288" name="Text Box 58464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289" name="Text Box 58465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290" name="Text Box 58466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291" name="Text Box 58467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292" name="Text Box 58468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293" name="Text Box 58469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294" name="Text Box 58449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295" name="Text Box 58450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296" name="Text Box 58451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297" name="Text Box 58452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298" name="Text Box 58453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299" name="Text Box 58454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300" name="Text Box 58455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301" name="Text Box 58456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302" name="Text Box 58457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303" name="Text Box 58458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304" name="Text Box 58459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305" name="Text Box 58460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306" name="Text Box 58461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307" name="Text Box 58462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308" name="Text Box 58463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309" name="Text Box 58464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310" name="Text Box 58465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311" name="Text Box 58466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312" name="Text Box 58467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313" name="Text Box 58468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314" name="Text Box 58469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315" name="Text Box 58449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316" name="Text Box 58450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317" name="Text Box 58451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318" name="Text Box 58452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319" name="Text Box 58453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320" name="Text Box 58454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321" name="Text Box 58455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322" name="Text Box 58456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323" name="Text Box 58457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324" name="Text Box 58458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325" name="Text Box 58459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326" name="Text Box 58460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327" name="Text Box 58461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328" name="Text Box 58462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329" name="Text Box 58463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330" name="Text Box 58464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331" name="Text Box 58465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332" name="Text Box 58466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333" name="Text Box 58467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334" name="Text Box 58468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335" name="Text Box 58469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336" name="Text Box 58449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337" name="Text Box 58450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338" name="Text Box 58451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339" name="Text Box 58452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340" name="Text Box 58453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341" name="Text Box 58454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342" name="Text Box 58455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343" name="Text Box 58456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344" name="Text Box 58457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345" name="Text Box 58458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346" name="Text Box 58459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347" name="Text Box 58460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348" name="Text Box 58461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349" name="Text Box 58462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350" name="Text Box 58463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351" name="Text Box 58464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352" name="Text Box 58465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353" name="Text Box 58466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354" name="Text Box 58467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355" name="Text Box 58468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356" name="Text Box 58469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357" name="Text Box 58449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358" name="Text Box 58450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359" name="Text Box 58451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360" name="Text Box 58452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361" name="Text Box 58453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362" name="Text Box 58454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363" name="Text Box 58455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364" name="Text Box 58456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365" name="Text Box 58457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366" name="Text Box 58458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367" name="Text Box 58459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66675</xdr:colOff>
      <xdr:row>71</xdr:row>
      <xdr:rowOff>229870</xdr:rowOff>
    </xdr:to>
    <xdr:sp macro="" textlink="">
      <xdr:nvSpPr>
        <xdr:cNvPr id="4368" name="Text Box 58460"/>
        <xdr:cNvSpPr txBox="1"/>
      </xdr:nvSpPr>
      <xdr:spPr>
        <a:xfrm>
          <a:off x="23650575" y="28813125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369" name="Text Box 58461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370" name="Text Box 58462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371" name="Text Box 58463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372" name="Text Box 58464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373" name="Text Box 58465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374" name="Text Box 58466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375" name="Text Box 58467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376" name="Text Box 58468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85090</xdr:colOff>
      <xdr:row>71</xdr:row>
      <xdr:rowOff>229870</xdr:rowOff>
    </xdr:to>
    <xdr:sp macro="" textlink="">
      <xdr:nvSpPr>
        <xdr:cNvPr id="4377" name="Text Box 58469"/>
        <xdr:cNvSpPr txBox="1"/>
      </xdr:nvSpPr>
      <xdr:spPr>
        <a:xfrm>
          <a:off x="23650575" y="28813125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229235</xdr:rowOff>
    </xdr:to>
    <xdr:sp macro="" textlink="">
      <xdr:nvSpPr>
        <xdr:cNvPr id="4378" name="Text Box 58533"/>
        <xdr:cNvSpPr txBox="1"/>
      </xdr:nvSpPr>
      <xdr:spPr>
        <a:xfrm>
          <a:off x="23650575" y="3188017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229235</xdr:rowOff>
    </xdr:to>
    <xdr:sp macro="" textlink="">
      <xdr:nvSpPr>
        <xdr:cNvPr id="4379" name="Text Box 58534"/>
        <xdr:cNvSpPr txBox="1"/>
      </xdr:nvSpPr>
      <xdr:spPr>
        <a:xfrm>
          <a:off x="23650575" y="3188017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229235</xdr:rowOff>
    </xdr:to>
    <xdr:sp macro="" textlink="">
      <xdr:nvSpPr>
        <xdr:cNvPr id="4380" name="Text Box 58535"/>
        <xdr:cNvSpPr txBox="1"/>
      </xdr:nvSpPr>
      <xdr:spPr>
        <a:xfrm>
          <a:off x="23650575" y="3188017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229235</xdr:rowOff>
    </xdr:to>
    <xdr:sp macro="" textlink="">
      <xdr:nvSpPr>
        <xdr:cNvPr id="4381" name="Text Box 58536"/>
        <xdr:cNvSpPr txBox="1"/>
      </xdr:nvSpPr>
      <xdr:spPr>
        <a:xfrm>
          <a:off x="23650575" y="3188017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229235</xdr:rowOff>
    </xdr:to>
    <xdr:sp macro="" textlink="">
      <xdr:nvSpPr>
        <xdr:cNvPr id="4382" name="Text Box 58537"/>
        <xdr:cNvSpPr txBox="1"/>
      </xdr:nvSpPr>
      <xdr:spPr>
        <a:xfrm>
          <a:off x="23650575" y="3188017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229235</xdr:rowOff>
    </xdr:to>
    <xdr:sp macro="" textlink="">
      <xdr:nvSpPr>
        <xdr:cNvPr id="4383" name="Text Box 58538"/>
        <xdr:cNvSpPr txBox="1"/>
      </xdr:nvSpPr>
      <xdr:spPr>
        <a:xfrm>
          <a:off x="23650575" y="3188017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229235</xdr:rowOff>
    </xdr:to>
    <xdr:sp macro="" textlink="">
      <xdr:nvSpPr>
        <xdr:cNvPr id="4384" name="Text Box 58539"/>
        <xdr:cNvSpPr txBox="1"/>
      </xdr:nvSpPr>
      <xdr:spPr>
        <a:xfrm>
          <a:off x="23650575" y="3188017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229235</xdr:rowOff>
    </xdr:to>
    <xdr:sp macro="" textlink="">
      <xdr:nvSpPr>
        <xdr:cNvPr id="4385" name="Text Box 58540"/>
        <xdr:cNvSpPr txBox="1"/>
      </xdr:nvSpPr>
      <xdr:spPr>
        <a:xfrm>
          <a:off x="23650575" y="3188017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229235</xdr:rowOff>
    </xdr:to>
    <xdr:sp macro="" textlink="">
      <xdr:nvSpPr>
        <xdr:cNvPr id="4386" name="Text Box 58541"/>
        <xdr:cNvSpPr txBox="1"/>
      </xdr:nvSpPr>
      <xdr:spPr>
        <a:xfrm>
          <a:off x="23650575" y="3188017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229235</xdr:rowOff>
    </xdr:to>
    <xdr:sp macro="" textlink="">
      <xdr:nvSpPr>
        <xdr:cNvPr id="4387" name="Text Box 58542"/>
        <xdr:cNvSpPr txBox="1"/>
      </xdr:nvSpPr>
      <xdr:spPr>
        <a:xfrm>
          <a:off x="23650575" y="3188017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229235</xdr:rowOff>
    </xdr:to>
    <xdr:sp macro="" textlink="">
      <xdr:nvSpPr>
        <xdr:cNvPr id="4388" name="Text Box 58543"/>
        <xdr:cNvSpPr txBox="1"/>
      </xdr:nvSpPr>
      <xdr:spPr>
        <a:xfrm>
          <a:off x="23650575" y="3188017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229235</xdr:rowOff>
    </xdr:to>
    <xdr:sp macro="" textlink="">
      <xdr:nvSpPr>
        <xdr:cNvPr id="4389" name="Text Box 58544"/>
        <xdr:cNvSpPr txBox="1"/>
      </xdr:nvSpPr>
      <xdr:spPr>
        <a:xfrm>
          <a:off x="23650575" y="3188017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229235</xdr:rowOff>
    </xdr:to>
    <xdr:sp macro="" textlink="">
      <xdr:nvSpPr>
        <xdr:cNvPr id="4390" name="Text Box 58545"/>
        <xdr:cNvSpPr txBox="1"/>
      </xdr:nvSpPr>
      <xdr:spPr>
        <a:xfrm>
          <a:off x="23650575" y="31880175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229235</xdr:rowOff>
    </xdr:to>
    <xdr:sp macro="" textlink="">
      <xdr:nvSpPr>
        <xdr:cNvPr id="4391" name="Text Box 58546"/>
        <xdr:cNvSpPr txBox="1"/>
      </xdr:nvSpPr>
      <xdr:spPr>
        <a:xfrm>
          <a:off x="23650575" y="31880175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229235</xdr:rowOff>
    </xdr:to>
    <xdr:sp macro="" textlink="">
      <xdr:nvSpPr>
        <xdr:cNvPr id="4392" name="Text Box 58547"/>
        <xdr:cNvSpPr txBox="1"/>
      </xdr:nvSpPr>
      <xdr:spPr>
        <a:xfrm>
          <a:off x="23650575" y="31880175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229235</xdr:rowOff>
    </xdr:to>
    <xdr:sp macro="" textlink="">
      <xdr:nvSpPr>
        <xdr:cNvPr id="4393" name="Text Box 58548"/>
        <xdr:cNvSpPr txBox="1"/>
      </xdr:nvSpPr>
      <xdr:spPr>
        <a:xfrm>
          <a:off x="23650575" y="31880175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229235</xdr:rowOff>
    </xdr:to>
    <xdr:sp macro="" textlink="">
      <xdr:nvSpPr>
        <xdr:cNvPr id="4394" name="Text Box 58549"/>
        <xdr:cNvSpPr txBox="1"/>
      </xdr:nvSpPr>
      <xdr:spPr>
        <a:xfrm>
          <a:off x="23650575" y="31880175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229235</xdr:rowOff>
    </xdr:to>
    <xdr:sp macro="" textlink="">
      <xdr:nvSpPr>
        <xdr:cNvPr id="4395" name="Text Box 58550"/>
        <xdr:cNvSpPr txBox="1"/>
      </xdr:nvSpPr>
      <xdr:spPr>
        <a:xfrm>
          <a:off x="23650575" y="31880175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229235</xdr:rowOff>
    </xdr:to>
    <xdr:sp macro="" textlink="">
      <xdr:nvSpPr>
        <xdr:cNvPr id="4396" name="Text Box 58551"/>
        <xdr:cNvSpPr txBox="1"/>
      </xdr:nvSpPr>
      <xdr:spPr>
        <a:xfrm>
          <a:off x="23650575" y="31880175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229235</xdr:rowOff>
    </xdr:to>
    <xdr:sp macro="" textlink="">
      <xdr:nvSpPr>
        <xdr:cNvPr id="4397" name="Text Box 58552"/>
        <xdr:cNvSpPr txBox="1"/>
      </xdr:nvSpPr>
      <xdr:spPr>
        <a:xfrm>
          <a:off x="23650575" y="31880175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229235</xdr:rowOff>
    </xdr:to>
    <xdr:sp macro="" textlink="">
      <xdr:nvSpPr>
        <xdr:cNvPr id="4398" name="Text Box 58553"/>
        <xdr:cNvSpPr txBox="1"/>
      </xdr:nvSpPr>
      <xdr:spPr>
        <a:xfrm>
          <a:off x="23650575" y="31880175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399" name="Text Box 58533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400" name="Text Box 58534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401" name="Text Box 58535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402" name="Text Box 58536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403" name="Text Box 58537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404" name="Text Box 58538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405" name="Text Box 58539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406" name="Text Box 58540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407" name="Text Box 58541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408" name="Text Box 58542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409" name="Text Box 58543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410" name="Text Box 58544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411" name="Text Box 58545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412" name="Text Box 58546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413" name="Text Box 58547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414" name="Text Box 58548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415" name="Text Box 58549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416" name="Text Box 58550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417" name="Text Box 58551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418" name="Text Box 58552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419" name="Text Box 58553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420" name="Text Box 58533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421" name="Text Box 58534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422" name="Text Box 58535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423" name="Text Box 58536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424" name="Text Box 58537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425" name="Text Box 58538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426" name="Text Box 58539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427" name="Text Box 58540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428" name="Text Box 58541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429" name="Text Box 58542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430" name="Text Box 58543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431" name="Text Box 58544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432" name="Text Box 58545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433" name="Text Box 58546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434" name="Text Box 58547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435" name="Text Box 58548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436" name="Text Box 58549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437" name="Text Box 58550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438" name="Text Box 58551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439" name="Text Box 58552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440" name="Text Box 58553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441" name="Text Box 58533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442" name="Text Box 58534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443" name="Text Box 58535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444" name="Text Box 58536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445" name="Text Box 58537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446" name="Text Box 58538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447" name="Text Box 58539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448" name="Text Box 58540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449" name="Text Box 58541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450" name="Text Box 58542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451" name="Text Box 58543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452" name="Text Box 58544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453" name="Text Box 58545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454" name="Text Box 58546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455" name="Text Box 58547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456" name="Text Box 58548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457" name="Text Box 58549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458" name="Text Box 58550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459" name="Text Box 58551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460" name="Text Box 58552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461" name="Text Box 58553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229235</xdr:rowOff>
    </xdr:to>
    <xdr:sp macro="" textlink="">
      <xdr:nvSpPr>
        <xdr:cNvPr id="4462" name="Text Box 58533"/>
        <xdr:cNvSpPr txBox="1"/>
      </xdr:nvSpPr>
      <xdr:spPr>
        <a:xfrm>
          <a:off x="23650575" y="3188017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229235</xdr:rowOff>
    </xdr:to>
    <xdr:sp macro="" textlink="">
      <xdr:nvSpPr>
        <xdr:cNvPr id="4463" name="Text Box 58534"/>
        <xdr:cNvSpPr txBox="1"/>
      </xdr:nvSpPr>
      <xdr:spPr>
        <a:xfrm>
          <a:off x="23650575" y="3188017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229235</xdr:rowOff>
    </xdr:to>
    <xdr:sp macro="" textlink="">
      <xdr:nvSpPr>
        <xdr:cNvPr id="4464" name="Text Box 58535"/>
        <xdr:cNvSpPr txBox="1"/>
      </xdr:nvSpPr>
      <xdr:spPr>
        <a:xfrm>
          <a:off x="23650575" y="3188017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229235</xdr:rowOff>
    </xdr:to>
    <xdr:sp macro="" textlink="">
      <xdr:nvSpPr>
        <xdr:cNvPr id="4465" name="Text Box 58536"/>
        <xdr:cNvSpPr txBox="1"/>
      </xdr:nvSpPr>
      <xdr:spPr>
        <a:xfrm>
          <a:off x="23650575" y="3188017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229235</xdr:rowOff>
    </xdr:to>
    <xdr:sp macro="" textlink="">
      <xdr:nvSpPr>
        <xdr:cNvPr id="4466" name="Text Box 58537"/>
        <xdr:cNvSpPr txBox="1"/>
      </xdr:nvSpPr>
      <xdr:spPr>
        <a:xfrm>
          <a:off x="23650575" y="3188017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229235</xdr:rowOff>
    </xdr:to>
    <xdr:sp macro="" textlink="">
      <xdr:nvSpPr>
        <xdr:cNvPr id="4467" name="Text Box 58538"/>
        <xdr:cNvSpPr txBox="1"/>
      </xdr:nvSpPr>
      <xdr:spPr>
        <a:xfrm>
          <a:off x="23650575" y="3188017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229235</xdr:rowOff>
    </xdr:to>
    <xdr:sp macro="" textlink="">
      <xdr:nvSpPr>
        <xdr:cNvPr id="4468" name="Text Box 58539"/>
        <xdr:cNvSpPr txBox="1"/>
      </xdr:nvSpPr>
      <xdr:spPr>
        <a:xfrm>
          <a:off x="23650575" y="3188017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229235</xdr:rowOff>
    </xdr:to>
    <xdr:sp macro="" textlink="">
      <xdr:nvSpPr>
        <xdr:cNvPr id="4469" name="Text Box 58540"/>
        <xdr:cNvSpPr txBox="1"/>
      </xdr:nvSpPr>
      <xdr:spPr>
        <a:xfrm>
          <a:off x="23650575" y="3188017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229235</xdr:rowOff>
    </xdr:to>
    <xdr:sp macro="" textlink="">
      <xdr:nvSpPr>
        <xdr:cNvPr id="4470" name="Text Box 58541"/>
        <xdr:cNvSpPr txBox="1"/>
      </xdr:nvSpPr>
      <xdr:spPr>
        <a:xfrm>
          <a:off x="23650575" y="3188017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229235</xdr:rowOff>
    </xdr:to>
    <xdr:sp macro="" textlink="">
      <xdr:nvSpPr>
        <xdr:cNvPr id="4471" name="Text Box 58542"/>
        <xdr:cNvSpPr txBox="1"/>
      </xdr:nvSpPr>
      <xdr:spPr>
        <a:xfrm>
          <a:off x="23650575" y="3188017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229235</xdr:rowOff>
    </xdr:to>
    <xdr:sp macro="" textlink="">
      <xdr:nvSpPr>
        <xdr:cNvPr id="4472" name="Text Box 58543"/>
        <xdr:cNvSpPr txBox="1"/>
      </xdr:nvSpPr>
      <xdr:spPr>
        <a:xfrm>
          <a:off x="23650575" y="3188017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229235</xdr:rowOff>
    </xdr:to>
    <xdr:sp macro="" textlink="">
      <xdr:nvSpPr>
        <xdr:cNvPr id="4473" name="Text Box 58544"/>
        <xdr:cNvSpPr txBox="1"/>
      </xdr:nvSpPr>
      <xdr:spPr>
        <a:xfrm>
          <a:off x="23650575" y="3188017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229235</xdr:rowOff>
    </xdr:to>
    <xdr:sp macro="" textlink="">
      <xdr:nvSpPr>
        <xdr:cNvPr id="4474" name="Text Box 58545"/>
        <xdr:cNvSpPr txBox="1"/>
      </xdr:nvSpPr>
      <xdr:spPr>
        <a:xfrm>
          <a:off x="23650575" y="31880175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229235</xdr:rowOff>
    </xdr:to>
    <xdr:sp macro="" textlink="">
      <xdr:nvSpPr>
        <xdr:cNvPr id="4475" name="Text Box 58546"/>
        <xdr:cNvSpPr txBox="1"/>
      </xdr:nvSpPr>
      <xdr:spPr>
        <a:xfrm>
          <a:off x="23650575" y="31880175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229235</xdr:rowOff>
    </xdr:to>
    <xdr:sp macro="" textlink="">
      <xdr:nvSpPr>
        <xdr:cNvPr id="4476" name="Text Box 58547"/>
        <xdr:cNvSpPr txBox="1"/>
      </xdr:nvSpPr>
      <xdr:spPr>
        <a:xfrm>
          <a:off x="23650575" y="31880175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229235</xdr:rowOff>
    </xdr:to>
    <xdr:sp macro="" textlink="">
      <xdr:nvSpPr>
        <xdr:cNvPr id="4477" name="Text Box 58548"/>
        <xdr:cNvSpPr txBox="1"/>
      </xdr:nvSpPr>
      <xdr:spPr>
        <a:xfrm>
          <a:off x="23650575" y="31880175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229235</xdr:rowOff>
    </xdr:to>
    <xdr:sp macro="" textlink="">
      <xdr:nvSpPr>
        <xdr:cNvPr id="4478" name="Text Box 58549"/>
        <xdr:cNvSpPr txBox="1"/>
      </xdr:nvSpPr>
      <xdr:spPr>
        <a:xfrm>
          <a:off x="23650575" y="31880175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229235</xdr:rowOff>
    </xdr:to>
    <xdr:sp macro="" textlink="">
      <xdr:nvSpPr>
        <xdr:cNvPr id="4479" name="Text Box 58550"/>
        <xdr:cNvSpPr txBox="1"/>
      </xdr:nvSpPr>
      <xdr:spPr>
        <a:xfrm>
          <a:off x="23650575" y="31880175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229235</xdr:rowOff>
    </xdr:to>
    <xdr:sp macro="" textlink="">
      <xdr:nvSpPr>
        <xdr:cNvPr id="4480" name="Text Box 58551"/>
        <xdr:cNvSpPr txBox="1"/>
      </xdr:nvSpPr>
      <xdr:spPr>
        <a:xfrm>
          <a:off x="23650575" y="31880175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229235</xdr:rowOff>
    </xdr:to>
    <xdr:sp macro="" textlink="">
      <xdr:nvSpPr>
        <xdr:cNvPr id="4481" name="Text Box 58552"/>
        <xdr:cNvSpPr txBox="1"/>
      </xdr:nvSpPr>
      <xdr:spPr>
        <a:xfrm>
          <a:off x="23650575" y="31880175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229235</xdr:rowOff>
    </xdr:to>
    <xdr:sp macro="" textlink="">
      <xdr:nvSpPr>
        <xdr:cNvPr id="4482" name="Text Box 58553"/>
        <xdr:cNvSpPr txBox="1"/>
      </xdr:nvSpPr>
      <xdr:spPr>
        <a:xfrm>
          <a:off x="23650575" y="31880175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483" name="Text Box 58533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484" name="Text Box 58534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485" name="Text Box 58535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486" name="Text Box 58536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487" name="Text Box 58537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488" name="Text Box 58538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489" name="Text Box 58539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490" name="Text Box 58540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491" name="Text Box 58541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492" name="Text Box 58542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493" name="Text Box 58543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494" name="Text Box 58544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495" name="Text Box 58545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496" name="Text Box 58546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497" name="Text Box 58547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498" name="Text Box 58548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499" name="Text Box 58549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500" name="Text Box 58550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501" name="Text Box 58551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502" name="Text Box 58552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503" name="Text Box 58553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504" name="Text Box 58533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505" name="Text Box 58534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506" name="Text Box 58535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507" name="Text Box 58536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508" name="Text Box 58537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509" name="Text Box 58538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510" name="Text Box 58539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511" name="Text Box 58540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512" name="Text Box 58541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513" name="Text Box 58542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514" name="Text Box 58543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515" name="Text Box 58544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516" name="Text Box 58545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517" name="Text Box 58546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518" name="Text Box 58547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519" name="Text Box 58548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520" name="Text Box 58549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521" name="Text Box 58550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522" name="Text Box 58551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523" name="Text Box 58552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524" name="Text Box 58553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525" name="Text Box 58533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526" name="Text Box 58534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527" name="Text Box 58535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528" name="Text Box 58536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529" name="Text Box 58537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530" name="Text Box 58538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531" name="Text Box 58539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532" name="Text Box 58540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533" name="Text Box 58541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534" name="Text Box 58542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535" name="Text Box 58543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66675</xdr:colOff>
      <xdr:row>78</xdr:row>
      <xdr:rowOff>228600</xdr:rowOff>
    </xdr:to>
    <xdr:sp macro="" textlink="">
      <xdr:nvSpPr>
        <xdr:cNvPr id="4536" name="Text Box 58544"/>
        <xdr:cNvSpPr txBox="1"/>
      </xdr:nvSpPr>
      <xdr:spPr>
        <a:xfrm>
          <a:off x="23650575" y="3188017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537" name="Text Box 58545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538" name="Text Box 58546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539" name="Text Box 58547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540" name="Text Box 58548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541" name="Text Box 58549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542" name="Text Box 58550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543" name="Text Box 58551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544" name="Text Box 58552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78</xdr:row>
      <xdr:rowOff>0</xdr:rowOff>
    </xdr:from>
    <xdr:to>
      <xdr:col>33</xdr:col>
      <xdr:colOff>85090</xdr:colOff>
      <xdr:row>78</xdr:row>
      <xdr:rowOff>228600</xdr:rowOff>
    </xdr:to>
    <xdr:sp macro="" textlink="">
      <xdr:nvSpPr>
        <xdr:cNvPr id="4545" name="Text Box 58553"/>
        <xdr:cNvSpPr txBox="1"/>
      </xdr:nvSpPr>
      <xdr:spPr>
        <a:xfrm>
          <a:off x="23650575" y="31880175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10</xdr:row>
      <xdr:rowOff>0</xdr:rowOff>
    </xdr:from>
    <xdr:to>
      <xdr:col>14</xdr:col>
      <xdr:colOff>66675</xdr:colOff>
      <xdr:row>10</xdr:row>
      <xdr:rowOff>632460</xdr:rowOff>
    </xdr:to>
    <xdr:sp macro="" textlink="">
      <xdr:nvSpPr>
        <xdr:cNvPr id="2" name="Text Box 11105"/>
        <xdr:cNvSpPr txBox="1"/>
      </xdr:nvSpPr>
      <xdr:spPr>
        <a:xfrm>
          <a:off x="11430000" y="34785300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66675</xdr:colOff>
      <xdr:row>10</xdr:row>
      <xdr:rowOff>632460</xdr:rowOff>
    </xdr:to>
    <xdr:sp macro="" textlink="">
      <xdr:nvSpPr>
        <xdr:cNvPr id="3" name="Text Box 11106"/>
        <xdr:cNvSpPr txBox="1"/>
      </xdr:nvSpPr>
      <xdr:spPr>
        <a:xfrm>
          <a:off x="11430000" y="34785300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66675</xdr:colOff>
      <xdr:row>10</xdr:row>
      <xdr:rowOff>632460</xdr:rowOff>
    </xdr:to>
    <xdr:sp macro="" textlink="">
      <xdr:nvSpPr>
        <xdr:cNvPr id="4" name="Text Box 11107"/>
        <xdr:cNvSpPr txBox="1"/>
      </xdr:nvSpPr>
      <xdr:spPr>
        <a:xfrm>
          <a:off x="11430000" y="34785300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66675</xdr:colOff>
      <xdr:row>10</xdr:row>
      <xdr:rowOff>632460</xdr:rowOff>
    </xdr:to>
    <xdr:sp macro="" textlink="">
      <xdr:nvSpPr>
        <xdr:cNvPr id="5" name="Text Box 11108"/>
        <xdr:cNvSpPr txBox="1"/>
      </xdr:nvSpPr>
      <xdr:spPr>
        <a:xfrm>
          <a:off x="11430000" y="34785300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66675</xdr:colOff>
      <xdr:row>10</xdr:row>
      <xdr:rowOff>632460</xdr:rowOff>
    </xdr:to>
    <xdr:sp macro="" textlink="">
      <xdr:nvSpPr>
        <xdr:cNvPr id="6" name="Text Box 11109"/>
        <xdr:cNvSpPr txBox="1"/>
      </xdr:nvSpPr>
      <xdr:spPr>
        <a:xfrm>
          <a:off x="11430000" y="34785300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66675</xdr:colOff>
      <xdr:row>10</xdr:row>
      <xdr:rowOff>632460</xdr:rowOff>
    </xdr:to>
    <xdr:sp macro="" textlink="">
      <xdr:nvSpPr>
        <xdr:cNvPr id="7" name="Text Box 11110"/>
        <xdr:cNvSpPr txBox="1"/>
      </xdr:nvSpPr>
      <xdr:spPr>
        <a:xfrm>
          <a:off x="11430000" y="34785300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66675</xdr:colOff>
      <xdr:row>10</xdr:row>
      <xdr:rowOff>632460</xdr:rowOff>
    </xdr:to>
    <xdr:sp macro="" textlink="">
      <xdr:nvSpPr>
        <xdr:cNvPr id="8" name="Text Box 11111"/>
        <xdr:cNvSpPr txBox="1"/>
      </xdr:nvSpPr>
      <xdr:spPr>
        <a:xfrm>
          <a:off x="11430000" y="34785300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66675</xdr:colOff>
      <xdr:row>10</xdr:row>
      <xdr:rowOff>632460</xdr:rowOff>
    </xdr:to>
    <xdr:sp macro="" textlink="">
      <xdr:nvSpPr>
        <xdr:cNvPr id="9" name="Text Box 11112"/>
        <xdr:cNvSpPr txBox="1"/>
      </xdr:nvSpPr>
      <xdr:spPr>
        <a:xfrm>
          <a:off x="11430000" y="34785300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66675</xdr:colOff>
      <xdr:row>10</xdr:row>
      <xdr:rowOff>632460</xdr:rowOff>
    </xdr:to>
    <xdr:sp macro="" textlink="">
      <xdr:nvSpPr>
        <xdr:cNvPr id="10" name="Text Box 11113"/>
        <xdr:cNvSpPr txBox="1"/>
      </xdr:nvSpPr>
      <xdr:spPr>
        <a:xfrm>
          <a:off x="11430000" y="34785300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66675</xdr:colOff>
      <xdr:row>10</xdr:row>
      <xdr:rowOff>632460</xdr:rowOff>
    </xdr:to>
    <xdr:sp macro="" textlink="">
      <xdr:nvSpPr>
        <xdr:cNvPr id="11" name="Text Box 11114"/>
        <xdr:cNvSpPr txBox="1"/>
      </xdr:nvSpPr>
      <xdr:spPr>
        <a:xfrm>
          <a:off x="11430000" y="34785300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66675</xdr:colOff>
      <xdr:row>10</xdr:row>
      <xdr:rowOff>632460</xdr:rowOff>
    </xdr:to>
    <xdr:sp macro="" textlink="">
      <xdr:nvSpPr>
        <xdr:cNvPr id="12" name="Text Box 11115"/>
        <xdr:cNvSpPr txBox="1"/>
      </xdr:nvSpPr>
      <xdr:spPr>
        <a:xfrm>
          <a:off x="11430000" y="34785300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66675</xdr:colOff>
      <xdr:row>10</xdr:row>
      <xdr:rowOff>632460</xdr:rowOff>
    </xdr:to>
    <xdr:sp macro="" textlink="">
      <xdr:nvSpPr>
        <xdr:cNvPr id="13" name="Text Box 11116"/>
        <xdr:cNvSpPr txBox="1"/>
      </xdr:nvSpPr>
      <xdr:spPr>
        <a:xfrm>
          <a:off x="11430000" y="34785300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85725</xdr:colOff>
      <xdr:row>10</xdr:row>
      <xdr:rowOff>768985</xdr:rowOff>
    </xdr:to>
    <xdr:sp macro="" textlink="">
      <xdr:nvSpPr>
        <xdr:cNvPr id="14" name="Text Box 11117"/>
        <xdr:cNvSpPr txBox="1"/>
      </xdr:nvSpPr>
      <xdr:spPr>
        <a:xfrm>
          <a:off x="11430000" y="34785300"/>
          <a:ext cx="85725" cy="768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85725</xdr:colOff>
      <xdr:row>10</xdr:row>
      <xdr:rowOff>768985</xdr:rowOff>
    </xdr:to>
    <xdr:sp macro="" textlink="">
      <xdr:nvSpPr>
        <xdr:cNvPr id="15" name="Text Box 11118"/>
        <xdr:cNvSpPr txBox="1"/>
      </xdr:nvSpPr>
      <xdr:spPr>
        <a:xfrm>
          <a:off x="11430000" y="34785300"/>
          <a:ext cx="85725" cy="768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85725</xdr:colOff>
      <xdr:row>10</xdr:row>
      <xdr:rowOff>768985</xdr:rowOff>
    </xdr:to>
    <xdr:sp macro="" textlink="">
      <xdr:nvSpPr>
        <xdr:cNvPr id="16" name="Text Box 11119"/>
        <xdr:cNvSpPr txBox="1"/>
      </xdr:nvSpPr>
      <xdr:spPr>
        <a:xfrm>
          <a:off x="11430000" y="34785300"/>
          <a:ext cx="85725" cy="768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85725</xdr:colOff>
      <xdr:row>10</xdr:row>
      <xdr:rowOff>768985</xdr:rowOff>
    </xdr:to>
    <xdr:sp macro="" textlink="">
      <xdr:nvSpPr>
        <xdr:cNvPr id="17" name="Text Box 11120"/>
        <xdr:cNvSpPr txBox="1"/>
      </xdr:nvSpPr>
      <xdr:spPr>
        <a:xfrm>
          <a:off x="11430000" y="34785300"/>
          <a:ext cx="85725" cy="768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85725</xdr:colOff>
      <xdr:row>10</xdr:row>
      <xdr:rowOff>768985</xdr:rowOff>
    </xdr:to>
    <xdr:sp macro="" textlink="">
      <xdr:nvSpPr>
        <xdr:cNvPr id="18" name="Text Box 11121"/>
        <xdr:cNvSpPr txBox="1"/>
      </xdr:nvSpPr>
      <xdr:spPr>
        <a:xfrm>
          <a:off x="11430000" y="34785300"/>
          <a:ext cx="85725" cy="768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85725</xdr:colOff>
      <xdr:row>10</xdr:row>
      <xdr:rowOff>768985</xdr:rowOff>
    </xdr:to>
    <xdr:sp macro="" textlink="">
      <xdr:nvSpPr>
        <xdr:cNvPr id="19" name="Text Box 11122"/>
        <xdr:cNvSpPr txBox="1"/>
      </xdr:nvSpPr>
      <xdr:spPr>
        <a:xfrm>
          <a:off x="11430000" y="34785300"/>
          <a:ext cx="85725" cy="768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85725</xdr:colOff>
      <xdr:row>10</xdr:row>
      <xdr:rowOff>768985</xdr:rowOff>
    </xdr:to>
    <xdr:sp macro="" textlink="">
      <xdr:nvSpPr>
        <xdr:cNvPr id="20" name="Text Box 11123"/>
        <xdr:cNvSpPr txBox="1"/>
      </xdr:nvSpPr>
      <xdr:spPr>
        <a:xfrm>
          <a:off x="11430000" y="34785300"/>
          <a:ext cx="85725" cy="768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85725</xdr:colOff>
      <xdr:row>10</xdr:row>
      <xdr:rowOff>768985</xdr:rowOff>
    </xdr:to>
    <xdr:sp macro="" textlink="">
      <xdr:nvSpPr>
        <xdr:cNvPr id="21" name="Text Box 11124"/>
        <xdr:cNvSpPr txBox="1"/>
      </xdr:nvSpPr>
      <xdr:spPr>
        <a:xfrm>
          <a:off x="11430000" y="34785300"/>
          <a:ext cx="85725" cy="768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85725</xdr:colOff>
      <xdr:row>10</xdr:row>
      <xdr:rowOff>768985</xdr:rowOff>
    </xdr:to>
    <xdr:sp macro="" textlink="">
      <xdr:nvSpPr>
        <xdr:cNvPr id="22" name="Text Box 11125"/>
        <xdr:cNvSpPr txBox="1"/>
      </xdr:nvSpPr>
      <xdr:spPr>
        <a:xfrm>
          <a:off x="11430000" y="34785300"/>
          <a:ext cx="85725" cy="768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85725</xdr:colOff>
      <xdr:row>10</xdr:row>
      <xdr:rowOff>768985</xdr:rowOff>
    </xdr:to>
    <xdr:sp macro="" textlink="">
      <xdr:nvSpPr>
        <xdr:cNvPr id="23" name="Text Box 11126"/>
        <xdr:cNvSpPr txBox="1"/>
      </xdr:nvSpPr>
      <xdr:spPr>
        <a:xfrm>
          <a:off x="11430000" y="34785300"/>
          <a:ext cx="85725" cy="768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66675</xdr:colOff>
      <xdr:row>10</xdr:row>
      <xdr:rowOff>632460</xdr:rowOff>
    </xdr:to>
    <xdr:sp macro="" textlink="">
      <xdr:nvSpPr>
        <xdr:cNvPr id="24" name="Text Box 11127"/>
        <xdr:cNvSpPr txBox="1"/>
      </xdr:nvSpPr>
      <xdr:spPr>
        <a:xfrm>
          <a:off x="11430000" y="34785300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66675</xdr:colOff>
      <xdr:row>10</xdr:row>
      <xdr:rowOff>632460</xdr:rowOff>
    </xdr:to>
    <xdr:sp macro="" textlink="">
      <xdr:nvSpPr>
        <xdr:cNvPr id="25" name="Text Box 11128"/>
        <xdr:cNvSpPr txBox="1"/>
      </xdr:nvSpPr>
      <xdr:spPr>
        <a:xfrm>
          <a:off x="11430000" y="34785300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66675</xdr:colOff>
      <xdr:row>10</xdr:row>
      <xdr:rowOff>632460</xdr:rowOff>
    </xdr:to>
    <xdr:sp macro="" textlink="">
      <xdr:nvSpPr>
        <xdr:cNvPr id="26" name="Text Box 11129"/>
        <xdr:cNvSpPr txBox="1"/>
      </xdr:nvSpPr>
      <xdr:spPr>
        <a:xfrm>
          <a:off x="11430000" y="34785300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66675</xdr:colOff>
      <xdr:row>10</xdr:row>
      <xdr:rowOff>632460</xdr:rowOff>
    </xdr:to>
    <xdr:sp macro="" textlink="">
      <xdr:nvSpPr>
        <xdr:cNvPr id="27" name="Text Box 11130"/>
        <xdr:cNvSpPr txBox="1"/>
      </xdr:nvSpPr>
      <xdr:spPr>
        <a:xfrm>
          <a:off x="11430000" y="34785300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66675</xdr:colOff>
      <xdr:row>10</xdr:row>
      <xdr:rowOff>632460</xdr:rowOff>
    </xdr:to>
    <xdr:sp macro="" textlink="">
      <xdr:nvSpPr>
        <xdr:cNvPr id="28" name="Text Box 11131"/>
        <xdr:cNvSpPr txBox="1"/>
      </xdr:nvSpPr>
      <xdr:spPr>
        <a:xfrm>
          <a:off x="11430000" y="34785300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66675</xdr:colOff>
      <xdr:row>10</xdr:row>
      <xdr:rowOff>632460</xdr:rowOff>
    </xdr:to>
    <xdr:sp macro="" textlink="">
      <xdr:nvSpPr>
        <xdr:cNvPr id="29" name="Text Box 11132"/>
        <xdr:cNvSpPr txBox="1"/>
      </xdr:nvSpPr>
      <xdr:spPr>
        <a:xfrm>
          <a:off x="11430000" y="34785300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66675</xdr:colOff>
      <xdr:row>10</xdr:row>
      <xdr:rowOff>632460</xdr:rowOff>
    </xdr:to>
    <xdr:sp macro="" textlink="">
      <xdr:nvSpPr>
        <xdr:cNvPr id="30" name="Text Box 11133"/>
        <xdr:cNvSpPr txBox="1"/>
      </xdr:nvSpPr>
      <xdr:spPr>
        <a:xfrm>
          <a:off x="11430000" y="34785300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66675</xdr:colOff>
      <xdr:row>10</xdr:row>
      <xdr:rowOff>632460</xdr:rowOff>
    </xdr:to>
    <xdr:sp macro="" textlink="">
      <xdr:nvSpPr>
        <xdr:cNvPr id="31" name="Text Box 11134"/>
        <xdr:cNvSpPr txBox="1"/>
      </xdr:nvSpPr>
      <xdr:spPr>
        <a:xfrm>
          <a:off x="11430000" y="34785300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66675</xdr:colOff>
      <xdr:row>10</xdr:row>
      <xdr:rowOff>632460</xdr:rowOff>
    </xdr:to>
    <xdr:sp macro="" textlink="">
      <xdr:nvSpPr>
        <xdr:cNvPr id="32" name="Text Box 11135"/>
        <xdr:cNvSpPr txBox="1"/>
      </xdr:nvSpPr>
      <xdr:spPr>
        <a:xfrm>
          <a:off x="11430000" y="34785300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66675</xdr:colOff>
      <xdr:row>10</xdr:row>
      <xdr:rowOff>632460</xdr:rowOff>
    </xdr:to>
    <xdr:sp macro="" textlink="">
      <xdr:nvSpPr>
        <xdr:cNvPr id="33" name="Text Box 11136"/>
        <xdr:cNvSpPr txBox="1"/>
      </xdr:nvSpPr>
      <xdr:spPr>
        <a:xfrm>
          <a:off x="11430000" y="34785300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66675</xdr:colOff>
      <xdr:row>10</xdr:row>
      <xdr:rowOff>632460</xdr:rowOff>
    </xdr:to>
    <xdr:sp macro="" textlink="">
      <xdr:nvSpPr>
        <xdr:cNvPr id="34" name="Text Box 11137"/>
        <xdr:cNvSpPr txBox="1"/>
      </xdr:nvSpPr>
      <xdr:spPr>
        <a:xfrm>
          <a:off x="11430000" y="34785300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66675</xdr:colOff>
      <xdr:row>10</xdr:row>
      <xdr:rowOff>632460</xdr:rowOff>
    </xdr:to>
    <xdr:sp macro="" textlink="">
      <xdr:nvSpPr>
        <xdr:cNvPr id="35" name="Text Box 11138"/>
        <xdr:cNvSpPr txBox="1"/>
      </xdr:nvSpPr>
      <xdr:spPr>
        <a:xfrm>
          <a:off x="11430000" y="34785300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85725</xdr:colOff>
      <xdr:row>10</xdr:row>
      <xdr:rowOff>768985</xdr:rowOff>
    </xdr:to>
    <xdr:sp macro="" textlink="">
      <xdr:nvSpPr>
        <xdr:cNvPr id="36" name="Text Box 11139"/>
        <xdr:cNvSpPr txBox="1"/>
      </xdr:nvSpPr>
      <xdr:spPr>
        <a:xfrm>
          <a:off x="11430000" y="34785300"/>
          <a:ext cx="85725" cy="768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85725</xdr:colOff>
      <xdr:row>10</xdr:row>
      <xdr:rowOff>768985</xdr:rowOff>
    </xdr:to>
    <xdr:sp macro="" textlink="">
      <xdr:nvSpPr>
        <xdr:cNvPr id="37" name="Text Box 11140"/>
        <xdr:cNvSpPr txBox="1"/>
      </xdr:nvSpPr>
      <xdr:spPr>
        <a:xfrm>
          <a:off x="11430000" y="34785300"/>
          <a:ext cx="85725" cy="768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85725</xdr:colOff>
      <xdr:row>10</xdr:row>
      <xdr:rowOff>768985</xdr:rowOff>
    </xdr:to>
    <xdr:sp macro="" textlink="">
      <xdr:nvSpPr>
        <xdr:cNvPr id="38" name="Text Box 11141"/>
        <xdr:cNvSpPr txBox="1"/>
      </xdr:nvSpPr>
      <xdr:spPr>
        <a:xfrm>
          <a:off x="11430000" y="34785300"/>
          <a:ext cx="85725" cy="768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85725</xdr:colOff>
      <xdr:row>10</xdr:row>
      <xdr:rowOff>768985</xdr:rowOff>
    </xdr:to>
    <xdr:sp macro="" textlink="">
      <xdr:nvSpPr>
        <xdr:cNvPr id="39" name="Text Box 11142"/>
        <xdr:cNvSpPr txBox="1"/>
      </xdr:nvSpPr>
      <xdr:spPr>
        <a:xfrm>
          <a:off x="11430000" y="34785300"/>
          <a:ext cx="85725" cy="768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85725</xdr:colOff>
      <xdr:row>10</xdr:row>
      <xdr:rowOff>768985</xdr:rowOff>
    </xdr:to>
    <xdr:sp macro="" textlink="">
      <xdr:nvSpPr>
        <xdr:cNvPr id="40" name="Text Box 11143"/>
        <xdr:cNvSpPr txBox="1"/>
      </xdr:nvSpPr>
      <xdr:spPr>
        <a:xfrm>
          <a:off x="11430000" y="34785300"/>
          <a:ext cx="85725" cy="768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85725</xdr:colOff>
      <xdr:row>10</xdr:row>
      <xdr:rowOff>768985</xdr:rowOff>
    </xdr:to>
    <xdr:sp macro="" textlink="">
      <xdr:nvSpPr>
        <xdr:cNvPr id="41" name="Text Box 11144"/>
        <xdr:cNvSpPr txBox="1"/>
      </xdr:nvSpPr>
      <xdr:spPr>
        <a:xfrm>
          <a:off x="11430000" y="34785300"/>
          <a:ext cx="85725" cy="768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85725</xdr:colOff>
      <xdr:row>10</xdr:row>
      <xdr:rowOff>768985</xdr:rowOff>
    </xdr:to>
    <xdr:sp macro="" textlink="">
      <xdr:nvSpPr>
        <xdr:cNvPr id="42" name="Text Box 11145"/>
        <xdr:cNvSpPr txBox="1"/>
      </xdr:nvSpPr>
      <xdr:spPr>
        <a:xfrm>
          <a:off x="11430000" y="34785300"/>
          <a:ext cx="85725" cy="768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85725</xdr:colOff>
      <xdr:row>10</xdr:row>
      <xdr:rowOff>768985</xdr:rowOff>
    </xdr:to>
    <xdr:sp macro="" textlink="">
      <xdr:nvSpPr>
        <xdr:cNvPr id="43" name="Text Box 11146"/>
        <xdr:cNvSpPr txBox="1"/>
      </xdr:nvSpPr>
      <xdr:spPr>
        <a:xfrm>
          <a:off x="11430000" y="34785300"/>
          <a:ext cx="85725" cy="768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85725</xdr:colOff>
      <xdr:row>10</xdr:row>
      <xdr:rowOff>768985</xdr:rowOff>
    </xdr:to>
    <xdr:sp macro="" textlink="">
      <xdr:nvSpPr>
        <xdr:cNvPr id="44" name="Text Box 11147"/>
        <xdr:cNvSpPr txBox="1"/>
      </xdr:nvSpPr>
      <xdr:spPr>
        <a:xfrm>
          <a:off x="11430000" y="34785300"/>
          <a:ext cx="85725" cy="768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85725</xdr:colOff>
      <xdr:row>10</xdr:row>
      <xdr:rowOff>768985</xdr:rowOff>
    </xdr:to>
    <xdr:sp macro="" textlink="">
      <xdr:nvSpPr>
        <xdr:cNvPr id="45" name="Text Box 11148"/>
        <xdr:cNvSpPr txBox="1"/>
      </xdr:nvSpPr>
      <xdr:spPr>
        <a:xfrm>
          <a:off x="11430000" y="34785300"/>
          <a:ext cx="85725" cy="768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66675</xdr:colOff>
      <xdr:row>10</xdr:row>
      <xdr:rowOff>632460</xdr:rowOff>
    </xdr:to>
    <xdr:sp macro="" textlink="">
      <xdr:nvSpPr>
        <xdr:cNvPr id="46" name="Text Box 11149"/>
        <xdr:cNvSpPr txBox="1"/>
      </xdr:nvSpPr>
      <xdr:spPr>
        <a:xfrm>
          <a:off x="11430000" y="34785300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66675</xdr:colOff>
      <xdr:row>10</xdr:row>
      <xdr:rowOff>632460</xdr:rowOff>
    </xdr:to>
    <xdr:sp macro="" textlink="">
      <xdr:nvSpPr>
        <xdr:cNvPr id="47" name="Text Box 11150"/>
        <xdr:cNvSpPr txBox="1"/>
      </xdr:nvSpPr>
      <xdr:spPr>
        <a:xfrm>
          <a:off x="11430000" y="34785300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66675</xdr:colOff>
      <xdr:row>10</xdr:row>
      <xdr:rowOff>632460</xdr:rowOff>
    </xdr:to>
    <xdr:sp macro="" textlink="">
      <xdr:nvSpPr>
        <xdr:cNvPr id="48" name="Text Box 11151"/>
        <xdr:cNvSpPr txBox="1"/>
      </xdr:nvSpPr>
      <xdr:spPr>
        <a:xfrm>
          <a:off x="11430000" y="34785300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66675</xdr:colOff>
      <xdr:row>10</xdr:row>
      <xdr:rowOff>632460</xdr:rowOff>
    </xdr:to>
    <xdr:sp macro="" textlink="">
      <xdr:nvSpPr>
        <xdr:cNvPr id="49" name="Text Box 11152"/>
        <xdr:cNvSpPr txBox="1"/>
      </xdr:nvSpPr>
      <xdr:spPr>
        <a:xfrm>
          <a:off x="11430000" y="34785300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66675</xdr:colOff>
      <xdr:row>10</xdr:row>
      <xdr:rowOff>632460</xdr:rowOff>
    </xdr:to>
    <xdr:sp macro="" textlink="">
      <xdr:nvSpPr>
        <xdr:cNvPr id="50" name="Text Box 11153"/>
        <xdr:cNvSpPr txBox="1"/>
      </xdr:nvSpPr>
      <xdr:spPr>
        <a:xfrm>
          <a:off x="11430000" y="34785300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66675</xdr:colOff>
      <xdr:row>10</xdr:row>
      <xdr:rowOff>632460</xdr:rowOff>
    </xdr:to>
    <xdr:sp macro="" textlink="">
      <xdr:nvSpPr>
        <xdr:cNvPr id="51" name="Text Box 11154"/>
        <xdr:cNvSpPr txBox="1"/>
      </xdr:nvSpPr>
      <xdr:spPr>
        <a:xfrm>
          <a:off x="11430000" y="34785300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66675</xdr:colOff>
      <xdr:row>10</xdr:row>
      <xdr:rowOff>632460</xdr:rowOff>
    </xdr:to>
    <xdr:sp macro="" textlink="">
      <xdr:nvSpPr>
        <xdr:cNvPr id="52" name="Text Box 11155"/>
        <xdr:cNvSpPr txBox="1"/>
      </xdr:nvSpPr>
      <xdr:spPr>
        <a:xfrm>
          <a:off x="11430000" y="34785300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66675</xdr:colOff>
      <xdr:row>10</xdr:row>
      <xdr:rowOff>632460</xdr:rowOff>
    </xdr:to>
    <xdr:sp macro="" textlink="">
      <xdr:nvSpPr>
        <xdr:cNvPr id="53" name="Text Box 11156"/>
        <xdr:cNvSpPr txBox="1"/>
      </xdr:nvSpPr>
      <xdr:spPr>
        <a:xfrm>
          <a:off x="11430000" y="34785300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66675</xdr:colOff>
      <xdr:row>10</xdr:row>
      <xdr:rowOff>632460</xdr:rowOff>
    </xdr:to>
    <xdr:sp macro="" textlink="">
      <xdr:nvSpPr>
        <xdr:cNvPr id="54" name="Text Box 11157"/>
        <xdr:cNvSpPr txBox="1"/>
      </xdr:nvSpPr>
      <xdr:spPr>
        <a:xfrm>
          <a:off x="11430000" y="34785300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66675</xdr:colOff>
      <xdr:row>10</xdr:row>
      <xdr:rowOff>632460</xdr:rowOff>
    </xdr:to>
    <xdr:sp macro="" textlink="">
      <xdr:nvSpPr>
        <xdr:cNvPr id="55" name="Text Box 11158"/>
        <xdr:cNvSpPr txBox="1"/>
      </xdr:nvSpPr>
      <xdr:spPr>
        <a:xfrm>
          <a:off x="11430000" y="34785300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66675</xdr:colOff>
      <xdr:row>10</xdr:row>
      <xdr:rowOff>632460</xdr:rowOff>
    </xdr:to>
    <xdr:sp macro="" textlink="">
      <xdr:nvSpPr>
        <xdr:cNvPr id="56" name="Text Box 11159"/>
        <xdr:cNvSpPr txBox="1"/>
      </xdr:nvSpPr>
      <xdr:spPr>
        <a:xfrm>
          <a:off x="11430000" y="34785300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66675</xdr:colOff>
      <xdr:row>10</xdr:row>
      <xdr:rowOff>632460</xdr:rowOff>
    </xdr:to>
    <xdr:sp macro="" textlink="">
      <xdr:nvSpPr>
        <xdr:cNvPr id="57" name="Text Box 11160"/>
        <xdr:cNvSpPr txBox="1"/>
      </xdr:nvSpPr>
      <xdr:spPr>
        <a:xfrm>
          <a:off x="11430000" y="34785300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85725</xdr:colOff>
      <xdr:row>10</xdr:row>
      <xdr:rowOff>768985</xdr:rowOff>
    </xdr:to>
    <xdr:sp macro="" textlink="">
      <xdr:nvSpPr>
        <xdr:cNvPr id="58" name="Text Box 11161"/>
        <xdr:cNvSpPr txBox="1"/>
      </xdr:nvSpPr>
      <xdr:spPr>
        <a:xfrm>
          <a:off x="11430000" y="34785300"/>
          <a:ext cx="85725" cy="768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85725</xdr:colOff>
      <xdr:row>10</xdr:row>
      <xdr:rowOff>768985</xdr:rowOff>
    </xdr:to>
    <xdr:sp macro="" textlink="">
      <xdr:nvSpPr>
        <xdr:cNvPr id="59" name="Text Box 11162"/>
        <xdr:cNvSpPr txBox="1"/>
      </xdr:nvSpPr>
      <xdr:spPr>
        <a:xfrm>
          <a:off x="11430000" y="34785300"/>
          <a:ext cx="85725" cy="768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85725</xdr:colOff>
      <xdr:row>10</xdr:row>
      <xdr:rowOff>768985</xdr:rowOff>
    </xdr:to>
    <xdr:sp macro="" textlink="">
      <xdr:nvSpPr>
        <xdr:cNvPr id="60" name="Text Box 11163"/>
        <xdr:cNvSpPr txBox="1"/>
      </xdr:nvSpPr>
      <xdr:spPr>
        <a:xfrm>
          <a:off x="11430000" y="34785300"/>
          <a:ext cx="85725" cy="768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85725</xdr:colOff>
      <xdr:row>10</xdr:row>
      <xdr:rowOff>768985</xdr:rowOff>
    </xdr:to>
    <xdr:sp macro="" textlink="">
      <xdr:nvSpPr>
        <xdr:cNvPr id="61" name="Text Box 11164"/>
        <xdr:cNvSpPr txBox="1"/>
      </xdr:nvSpPr>
      <xdr:spPr>
        <a:xfrm>
          <a:off x="11430000" y="34785300"/>
          <a:ext cx="85725" cy="768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85725</xdr:colOff>
      <xdr:row>10</xdr:row>
      <xdr:rowOff>768985</xdr:rowOff>
    </xdr:to>
    <xdr:sp macro="" textlink="">
      <xdr:nvSpPr>
        <xdr:cNvPr id="62" name="Text Box 11165"/>
        <xdr:cNvSpPr txBox="1"/>
      </xdr:nvSpPr>
      <xdr:spPr>
        <a:xfrm>
          <a:off x="11430000" y="34785300"/>
          <a:ext cx="85725" cy="768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85725</xdr:colOff>
      <xdr:row>10</xdr:row>
      <xdr:rowOff>768985</xdr:rowOff>
    </xdr:to>
    <xdr:sp macro="" textlink="">
      <xdr:nvSpPr>
        <xdr:cNvPr id="63" name="Text Box 11166"/>
        <xdr:cNvSpPr txBox="1"/>
      </xdr:nvSpPr>
      <xdr:spPr>
        <a:xfrm>
          <a:off x="11430000" y="34785300"/>
          <a:ext cx="85725" cy="768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85725</xdr:colOff>
      <xdr:row>10</xdr:row>
      <xdr:rowOff>768985</xdr:rowOff>
    </xdr:to>
    <xdr:sp macro="" textlink="">
      <xdr:nvSpPr>
        <xdr:cNvPr id="64" name="Text Box 11167"/>
        <xdr:cNvSpPr txBox="1"/>
      </xdr:nvSpPr>
      <xdr:spPr>
        <a:xfrm>
          <a:off x="11430000" y="34785300"/>
          <a:ext cx="85725" cy="768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85725</xdr:colOff>
      <xdr:row>10</xdr:row>
      <xdr:rowOff>768985</xdr:rowOff>
    </xdr:to>
    <xdr:sp macro="" textlink="">
      <xdr:nvSpPr>
        <xdr:cNvPr id="65" name="Text Box 11168"/>
        <xdr:cNvSpPr txBox="1"/>
      </xdr:nvSpPr>
      <xdr:spPr>
        <a:xfrm>
          <a:off x="11430000" y="34785300"/>
          <a:ext cx="85725" cy="768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85725</xdr:colOff>
      <xdr:row>10</xdr:row>
      <xdr:rowOff>768985</xdr:rowOff>
    </xdr:to>
    <xdr:sp macro="" textlink="">
      <xdr:nvSpPr>
        <xdr:cNvPr id="66" name="Text Box 11169"/>
        <xdr:cNvSpPr txBox="1"/>
      </xdr:nvSpPr>
      <xdr:spPr>
        <a:xfrm>
          <a:off x="11430000" y="34785300"/>
          <a:ext cx="85725" cy="768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85725</xdr:colOff>
      <xdr:row>10</xdr:row>
      <xdr:rowOff>768985</xdr:rowOff>
    </xdr:to>
    <xdr:sp macro="" textlink="">
      <xdr:nvSpPr>
        <xdr:cNvPr id="67" name="Text Box 11170"/>
        <xdr:cNvSpPr txBox="1"/>
      </xdr:nvSpPr>
      <xdr:spPr>
        <a:xfrm>
          <a:off x="11430000" y="34785300"/>
          <a:ext cx="85725" cy="768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66675</xdr:colOff>
      <xdr:row>10</xdr:row>
      <xdr:rowOff>632460</xdr:rowOff>
    </xdr:to>
    <xdr:sp macro="" textlink="">
      <xdr:nvSpPr>
        <xdr:cNvPr id="68" name="Text Box 11171"/>
        <xdr:cNvSpPr txBox="1"/>
      </xdr:nvSpPr>
      <xdr:spPr>
        <a:xfrm>
          <a:off x="11430000" y="34785300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66675</xdr:colOff>
      <xdr:row>10</xdr:row>
      <xdr:rowOff>632460</xdr:rowOff>
    </xdr:to>
    <xdr:sp macro="" textlink="">
      <xdr:nvSpPr>
        <xdr:cNvPr id="69" name="Text Box 11172"/>
        <xdr:cNvSpPr txBox="1"/>
      </xdr:nvSpPr>
      <xdr:spPr>
        <a:xfrm>
          <a:off x="11430000" y="34785300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66675</xdr:colOff>
      <xdr:row>10</xdr:row>
      <xdr:rowOff>632460</xdr:rowOff>
    </xdr:to>
    <xdr:sp macro="" textlink="">
      <xdr:nvSpPr>
        <xdr:cNvPr id="70" name="Text Box 11173"/>
        <xdr:cNvSpPr txBox="1"/>
      </xdr:nvSpPr>
      <xdr:spPr>
        <a:xfrm>
          <a:off x="11430000" y="34785300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66675</xdr:colOff>
      <xdr:row>10</xdr:row>
      <xdr:rowOff>632460</xdr:rowOff>
    </xdr:to>
    <xdr:sp macro="" textlink="">
      <xdr:nvSpPr>
        <xdr:cNvPr id="71" name="Text Box 11174"/>
        <xdr:cNvSpPr txBox="1"/>
      </xdr:nvSpPr>
      <xdr:spPr>
        <a:xfrm>
          <a:off x="11430000" y="34785300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66675</xdr:colOff>
      <xdr:row>10</xdr:row>
      <xdr:rowOff>632460</xdr:rowOff>
    </xdr:to>
    <xdr:sp macro="" textlink="">
      <xdr:nvSpPr>
        <xdr:cNvPr id="72" name="Text Box 11175"/>
        <xdr:cNvSpPr txBox="1"/>
      </xdr:nvSpPr>
      <xdr:spPr>
        <a:xfrm>
          <a:off x="11430000" y="34785300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66675</xdr:colOff>
      <xdr:row>10</xdr:row>
      <xdr:rowOff>632460</xdr:rowOff>
    </xdr:to>
    <xdr:sp macro="" textlink="">
      <xdr:nvSpPr>
        <xdr:cNvPr id="73" name="Text Box 11176"/>
        <xdr:cNvSpPr txBox="1"/>
      </xdr:nvSpPr>
      <xdr:spPr>
        <a:xfrm>
          <a:off x="11430000" y="34785300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66675</xdr:colOff>
      <xdr:row>10</xdr:row>
      <xdr:rowOff>632460</xdr:rowOff>
    </xdr:to>
    <xdr:sp macro="" textlink="">
      <xdr:nvSpPr>
        <xdr:cNvPr id="74" name="Text Box 11177"/>
        <xdr:cNvSpPr txBox="1"/>
      </xdr:nvSpPr>
      <xdr:spPr>
        <a:xfrm>
          <a:off x="11430000" y="34785300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66675</xdr:colOff>
      <xdr:row>10</xdr:row>
      <xdr:rowOff>632460</xdr:rowOff>
    </xdr:to>
    <xdr:sp macro="" textlink="">
      <xdr:nvSpPr>
        <xdr:cNvPr id="75" name="Text Box 11178"/>
        <xdr:cNvSpPr txBox="1"/>
      </xdr:nvSpPr>
      <xdr:spPr>
        <a:xfrm>
          <a:off x="11430000" y="34785300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66675</xdr:colOff>
      <xdr:row>10</xdr:row>
      <xdr:rowOff>632460</xdr:rowOff>
    </xdr:to>
    <xdr:sp macro="" textlink="">
      <xdr:nvSpPr>
        <xdr:cNvPr id="76" name="Text Box 11179"/>
        <xdr:cNvSpPr txBox="1"/>
      </xdr:nvSpPr>
      <xdr:spPr>
        <a:xfrm>
          <a:off x="11430000" y="34785300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66675</xdr:colOff>
      <xdr:row>10</xdr:row>
      <xdr:rowOff>632460</xdr:rowOff>
    </xdr:to>
    <xdr:sp macro="" textlink="">
      <xdr:nvSpPr>
        <xdr:cNvPr id="77" name="Text Box 11180"/>
        <xdr:cNvSpPr txBox="1"/>
      </xdr:nvSpPr>
      <xdr:spPr>
        <a:xfrm>
          <a:off x="11430000" y="34785300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66675</xdr:colOff>
      <xdr:row>10</xdr:row>
      <xdr:rowOff>632460</xdr:rowOff>
    </xdr:to>
    <xdr:sp macro="" textlink="">
      <xdr:nvSpPr>
        <xdr:cNvPr id="78" name="Text Box 11181"/>
        <xdr:cNvSpPr txBox="1"/>
      </xdr:nvSpPr>
      <xdr:spPr>
        <a:xfrm>
          <a:off x="11430000" y="34785300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66675</xdr:colOff>
      <xdr:row>10</xdr:row>
      <xdr:rowOff>632460</xdr:rowOff>
    </xdr:to>
    <xdr:sp macro="" textlink="">
      <xdr:nvSpPr>
        <xdr:cNvPr id="79" name="Text Box 11182"/>
        <xdr:cNvSpPr txBox="1"/>
      </xdr:nvSpPr>
      <xdr:spPr>
        <a:xfrm>
          <a:off x="11430000" y="34785300"/>
          <a:ext cx="6667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85725</xdr:colOff>
      <xdr:row>10</xdr:row>
      <xdr:rowOff>768985</xdr:rowOff>
    </xdr:to>
    <xdr:sp macro="" textlink="">
      <xdr:nvSpPr>
        <xdr:cNvPr id="80" name="Text Box 11183"/>
        <xdr:cNvSpPr txBox="1"/>
      </xdr:nvSpPr>
      <xdr:spPr>
        <a:xfrm>
          <a:off x="11430000" y="34785300"/>
          <a:ext cx="85725" cy="768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85725</xdr:colOff>
      <xdr:row>10</xdr:row>
      <xdr:rowOff>768985</xdr:rowOff>
    </xdr:to>
    <xdr:sp macro="" textlink="">
      <xdr:nvSpPr>
        <xdr:cNvPr id="81" name="Text Box 11184"/>
        <xdr:cNvSpPr txBox="1"/>
      </xdr:nvSpPr>
      <xdr:spPr>
        <a:xfrm>
          <a:off x="11430000" y="34785300"/>
          <a:ext cx="85725" cy="768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85725</xdr:colOff>
      <xdr:row>10</xdr:row>
      <xdr:rowOff>768985</xdr:rowOff>
    </xdr:to>
    <xdr:sp macro="" textlink="">
      <xdr:nvSpPr>
        <xdr:cNvPr id="82" name="Text Box 11185"/>
        <xdr:cNvSpPr txBox="1"/>
      </xdr:nvSpPr>
      <xdr:spPr>
        <a:xfrm>
          <a:off x="11430000" y="34785300"/>
          <a:ext cx="85725" cy="768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85725</xdr:colOff>
      <xdr:row>10</xdr:row>
      <xdr:rowOff>768985</xdr:rowOff>
    </xdr:to>
    <xdr:sp macro="" textlink="">
      <xdr:nvSpPr>
        <xdr:cNvPr id="83" name="Text Box 11186"/>
        <xdr:cNvSpPr txBox="1"/>
      </xdr:nvSpPr>
      <xdr:spPr>
        <a:xfrm>
          <a:off x="11430000" y="34785300"/>
          <a:ext cx="85725" cy="768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85725</xdr:colOff>
      <xdr:row>10</xdr:row>
      <xdr:rowOff>768985</xdr:rowOff>
    </xdr:to>
    <xdr:sp macro="" textlink="">
      <xdr:nvSpPr>
        <xdr:cNvPr id="84" name="Text Box 11187"/>
        <xdr:cNvSpPr txBox="1"/>
      </xdr:nvSpPr>
      <xdr:spPr>
        <a:xfrm>
          <a:off x="11430000" y="34785300"/>
          <a:ext cx="85725" cy="768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85725</xdr:colOff>
      <xdr:row>10</xdr:row>
      <xdr:rowOff>768985</xdr:rowOff>
    </xdr:to>
    <xdr:sp macro="" textlink="">
      <xdr:nvSpPr>
        <xdr:cNvPr id="85" name="Text Box 11188"/>
        <xdr:cNvSpPr txBox="1"/>
      </xdr:nvSpPr>
      <xdr:spPr>
        <a:xfrm>
          <a:off x="11430000" y="34785300"/>
          <a:ext cx="85725" cy="768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85725</xdr:colOff>
      <xdr:row>10</xdr:row>
      <xdr:rowOff>768985</xdr:rowOff>
    </xdr:to>
    <xdr:sp macro="" textlink="">
      <xdr:nvSpPr>
        <xdr:cNvPr id="86" name="Text Box 11189"/>
        <xdr:cNvSpPr txBox="1"/>
      </xdr:nvSpPr>
      <xdr:spPr>
        <a:xfrm>
          <a:off x="11430000" y="34785300"/>
          <a:ext cx="85725" cy="768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85725</xdr:colOff>
      <xdr:row>10</xdr:row>
      <xdr:rowOff>768985</xdr:rowOff>
    </xdr:to>
    <xdr:sp macro="" textlink="">
      <xdr:nvSpPr>
        <xdr:cNvPr id="87" name="Text Box 11190"/>
        <xdr:cNvSpPr txBox="1"/>
      </xdr:nvSpPr>
      <xdr:spPr>
        <a:xfrm>
          <a:off x="11430000" y="34785300"/>
          <a:ext cx="85725" cy="768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85725</xdr:colOff>
      <xdr:row>10</xdr:row>
      <xdr:rowOff>768985</xdr:rowOff>
    </xdr:to>
    <xdr:sp macro="" textlink="">
      <xdr:nvSpPr>
        <xdr:cNvPr id="88" name="Text Box 11191"/>
        <xdr:cNvSpPr txBox="1"/>
      </xdr:nvSpPr>
      <xdr:spPr>
        <a:xfrm>
          <a:off x="11430000" y="34785300"/>
          <a:ext cx="85725" cy="768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85725</xdr:colOff>
      <xdr:row>10</xdr:row>
      <xdr:rowOff>768985</xdr:rowOff>
    </xdr:to>
    <xdr:sp macro="" textlink="">
      <xdr:nvSpPr>
        <xdr:cNvPr id="89" name="Text Box 11192"/>
        <xdr:cNvSpPr txBox="1"/>
      </xdr:nvSpPr>
      <xdr:spPr>
        <a:xfrm>
          <a:off x="11430000" y="34785300"/>
          <a:ext cx="85725" cy="768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90" name="Text Box 11193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91" name="Text Box 11194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92" name="Text Box 11195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93" name="Text Box 11196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94" name="Text Box 11197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95" name="Text Box 11198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96" name="Text Box 11199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97" name="Text Box 11200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98" name="Text Box 11201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99" name="Text Box 11202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100" name="Text Box 11203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101" name="Text Box 11204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102" name="Text Box 11205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103" name="Text Box 11206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104" name="Text Box 11207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105" name="Text Box 11208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106" name="Text Box 11209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107" name="Text Box 11210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108" name="Text Box 11211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109" name="Text Box 11212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110" name="Text Box 11213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111" name="Text Box 11214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112" name="Text Box 11215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113" name="Text Box 11216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114" name="Text Box 11217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115" name="Text Box 11218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116" name="Text Box 11219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117" name="Text Box 11220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118" name="Text Box 11221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119" name="Text Box 11222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120" name="Text Box 11223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121" name="Text Box 11224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122" name="Text Box 11225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123" name="Text Box 11226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124" name="Text Box 11227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125" name="Text Box 11228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126" name="Text Box 11229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127" name="Text Box 11230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128" name="Text Box 11231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129" name="Text Box 11232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130" name="Text Box 11233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131" name="Text Box 11234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132" name="Text Box 11235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133" name="Text Box 11236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134" name="Text Box 11237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135" name="Text Box 11238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136" name="Text Box 11239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137" name="Text Box 11240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138" name="Text Box 11241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139" name="Text Box 11242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140" name="Text Box 11243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141" name="Text Box 11244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142" name="Text Box 11245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143" name="Text Box 11246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144" name="Text Box 11247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145" name="Text Box 11248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146" name="Text Box 11249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147" name="Text Box 11250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148" name="Text Box 11251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149" name="Text Box 11252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150" name="Text Box 11253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151" name="Text Box 11254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152" name="Text Box 11255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153" name="Text Box 11256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154" name="Text Box 11257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155" name="Text Box 11258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156" name="Text Box 11259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157" name="Text Box 11260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158" name="Text Box 11261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159" name="Text Box 11262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160" name="Text Box 11263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161" name="Text Box 58369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162" name="Text Box 58370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163" name="Text Box 58371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164" name="Text Box 58372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165" name="Text Box 58373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166" name="Text Box 58374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167" name="Text Box 58375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168" name="Text Box 58376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169" name="Text Box 58377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170" name="Text Box 58378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171" name="Text Box 58379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172" name="Text Box 58380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173" name="Text Box 58381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174" name="Text Box 58382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175" name="Text Box 58383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176" name="Text Box 58384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177" name="Text Box 58385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178" name="Text Box 11193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179" name="Text Box 11194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180" name="Text Box 11195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181" name="Text Box 11196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182" name="Text Box 11197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183" name="Text Box 11198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184" name="Text Box 11199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185" name="Text Box 11200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186" name="Text Box 11201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187" name="Text Box 11202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188" name="Text Box 11203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189" name="Text Box 11204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190" name="Text Box 11205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191" name="Text Box 11206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192" name="Text Box 11207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193" name="Text Box 11208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194" name="Text Box 11209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195" name="Text Box 11210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196" name="Text Box 11211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197" name="Text Box 11212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198" name="Text Box 11213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199" name="Text Box 11214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200" name="Text Box 11215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201" name="Text Box 11216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202" name="Text Box 11217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203" name="Text Box 11218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204" name="Text Box 11219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205" name="Text Box 11220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206" name="Text Box 11221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207" name="Text Box 11222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208" name="Text Box 11223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209" name="Text Box 11224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210" name="Text Box 11225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211" name="Text Box 11226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212" name="Text Box 11227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213" name="Text Box 11228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214" name="Text Box 11229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215" name="Text Box 11230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216" name="Text Box 11231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217" name="Text Box 11232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218" name="Text Box 11233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219" name="Text Box 11234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220" name="Text Box 11235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221" name="Text Box 11236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222" name="Text Box 11237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223" name="Text Box 11238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224" name="Text Box 11239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225" name="Text Box 11240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226" name="Text Box 11241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227" name="Text Box 11242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228" name="Text Box 11243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229" name="Text Box 11244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230" name="Text Box 11245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231" name="Text Box 11246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232" name="Text Box 11247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233" name="Text Box 11248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234" name="Text Box 11249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235" name="Text Box 11250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236" name="Text Box 11251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237" name="Text Box 11252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238" name="Text Box 11253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239" name="Text Box 11254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240" name="Text Box 11255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241" name="Text Box 11256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242" name="Text Box 11257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243" name="Text Box 11258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244" name="Text Box 11259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245" name="Text Box 11260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246" name="Text Box 11261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247" name="Text Box 11262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248" name="Text Box 11263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249" name="Text Box 58369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250" name="Text Box 58370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251" name="Text Box 58371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252" name="Text Box 58372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253" name="Text Box 58373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254" name="Text Box 58374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255" name="Text Box 58375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256" name="Text Box 58376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257" name="Text Box 58377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258" name="Text Box 58378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259" name="Text Box 58379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260" name="Text Box 58380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261" name="Text Box 58381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262" name="Text Box 58382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263" name="Text Box 58383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264" name="Text Box 58384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265" name="Text Box 58385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266" name="Text Box 11193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267" name="Text Box 11194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268" name="Text Box 11195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269" name="Text Box 11196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270" name="Text Box 11197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271" name="Text Box 11198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272" name="Text Box 11199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273" name="Text Box 11200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274" name="Text Box 11201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275" name="Text Box 11202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276" name="Text Box 11203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277" name="Text Box 11204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278" name="Text Box 11205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279" name="Text Box 11206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280" name="Text Box 11207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281" name="Text Box 11208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282" name="Text Box 11209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283" name="Text Box 11210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284" name="Text Box 11211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285" name="Text Box 11212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286" name="Text Box 11213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287" name="Text Box 11214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288" name="Text Box 11215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289" name="Text Box 11216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290" name="Text Box 11217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291" name="Text Box 11218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292" name="Text Box 11219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293" name="Text Box 11220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294" name="Text Box 11221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295" name="Text Box 11222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296" name="Text Box 11223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297" name="Text Box 11224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298" name="Text Box 11225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299" name="Text Box 11226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300" name="Text Box 11227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301" name="Text Box 11228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302" name="Text Box 11229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303" name="Text Box 11230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304" name="Text Box 11231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305" name="Text Box 11232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306" name="Text Box 11233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307" name="Text Box 11234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308" name="Text Box 11235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309" name="Text Box 11236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310" name="Text Box 11237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311" name="Text Box 11238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312" name="Text Box 11239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313" name="Text Box 11240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314" name="Text Box 11241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315" name="Text Box 11242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316" name="Text Box 11243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317" name="Text Box 11244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318" name="Text Box 11245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319" name="Text Box 11246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320" name="Text Box 11247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321" name="Text Box 11248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322" name="Text Box 11249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323" name="Text Box 11250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324" name="Text Box 11251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325" name="Text Box 11252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326" name="Text Box 11253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327" name="Text Box 11254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328" name="Text Box 11255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329" name="Text Box 11256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330" name="Text Box 11257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331" name="Text Box 11258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332" name="Text Box 11259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333" name="Text Box 11260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334" name="Text Box 11261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335" name="Text Box 11262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336" name="Text Box 11263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337" name="Text Box 58369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338" name="Text Box 58370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339" name="Text Box 58371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340" name="Text Box 58372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341" name="Text Box 58373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342" name="Text Box 58374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66675</xdr:colOff>
      <xdr:row>24</xdr:row>
      <xdr:rowOff>629285</xdr:rowOff>
    </xdr:to>
    <xdr:sp macro="" textlink="">
      <xdr:nvSpPr>
        <xdr:cNvPr id="343" name="Text Box 58375"/>
        <xdr:cNvSpPr txBox="1"/>
      </xdr:nvSpPr>
      <xdr:spPr>
        <a:xfrm>
          <a:off x="11430000" y="537400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344" name="Text Box 58376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345" name="Text Box 58377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346" name="Text Box 58378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347" name="Text Box 58379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348" name="Text Box 58380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349" name="Text Box 58381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350" name="Text Box 58382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351" name="Text Box 58383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352" name="Text Box 58384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85725</xdr:colOff>
      <xdr:row>24</xdr:row>
      <xdr:rowOff>768350</xdr:rowOff>
    </xdr:to>
    <xdr:sp macro="" textlink="">
      <xdr:nvSpPr>
        <xdr:cNvPr id="353" name="Text Box 58385"/>
        <xdr:cNvSpPr txBox="1"/>
      </xdr:nvSpPr>
      <xdr:spPr>
        <a:xfrm>
          <a:off x="11430000" y="537400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354" name="Text Box 11193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355" name="Text Box 11194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356" name="Text Box 11195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357" name="Text Box 11196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358" name="Text Box 11197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359" name="Text Box 11198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360" name="Text Box 11199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361" name="Text Box 11200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362" name="Text Box 11201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363" name="Text Box 11202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364" name="Text Box 11203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365" name="Text Box 11204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366" name="Text Box 11205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367" name="Text Box 11206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368" name="Text Box 11207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369" name="Text Box 11208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370" name="Text Box 11209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371" name="Text Box 11210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372" name="Text Box 11211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373" name="Text Box 11212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374" name="Text Box 11213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375" name="Text Box 11214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376" name="Text Box 11215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377" name="Text Box 11216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378" name="Text Box 11217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379" name="Text Box 11218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380" name="Text Box 11219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381" name="Text Box 11220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382" name="Text Box 11221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383" name="Text Box 11222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384" name="Text Box 11223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385" name="Text Box 11224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386" name="Text Box 11225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387" name="Text Box 11226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388" name="Text Box 11227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389" name="Text Box 11228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390" name="Text Box 11229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391" name="Text Box 11230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392" name="Text Box 11231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393" name="Text Box 11232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394" name="Text Box 11233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395" name="Text Box 11234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396" name="Text Box 11235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397" name="Text Box 11236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398" name="Text Box 11237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399" name="Text Box 11238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400" name="Text Box 11239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401" name="Text Box 11240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402" name="Text Box 11241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403" name="Text Box 11242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404" name="Text Box 11243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405" name="Text Box 11244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406" name="Text Box 11245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407" name="Text Box 11246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408" name="Text Box 11247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409" name="Text Box 11248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410" name="Text Box 11249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411" name="Text Box 11250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412" name="Text Box 11251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413" name="Text Box 11252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414" name="Text Box 11253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415" name="Text Box 11254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416" name="Text Box 11255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417" name="Text Box 11256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418" name="Text Box 11257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419" name="Text Box 11258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420" name="Text Box 11259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421" name="Text Box 11260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422" name="Text Box 11261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423" name="Text Box 11262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424" name="Text Box 11263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425" name="Text Box 58369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426" name="Text Box 58370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427" name="Text Box 58371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428" name="Text Box 58372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429" name="Text Box 58373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430" name="Text Box 58374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431" name="Text Box 58375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432" name="Text Box 58376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433" name="Text Box 58377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434" name="Text Box 58378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435" name="Text Box 58379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436" name="Text Box 58380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437" name="Text Box 58381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438" name="Text Box 58382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439" name="Text Box 58383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440" name="Text Box 58384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441" name="Text Box 58385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442" name="Text Box 11193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443" name="Text Box 11194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444" name="Text Box 11195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445" name="Text Box 11196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446" name="Text Box 11197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447" name="Text Box 11198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448" name="Text Box 11199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449" name="Text Box 11200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450" name="Text Box 11201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451" name="Text Box 11202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452" name="Text Box 11203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453" name="Text Box 11204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454" name="Text Box 11205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455" name="Text Box 11206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456" name="Text Box 11207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457" name="Text Box 11208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458" name="Text Box 11209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459" name="Text Box 11210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460" name="Text Box 11211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461" name="Text Box 11212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462" name="Text Box 11213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463" name="Text Box 11214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464" name="Text Box 11215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465" name="Text Box 11216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466" name="Text Box 11217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467" name="Text Box 11218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468" name="Text Box 11219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469" name="Text Box 11220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470" name="Text Box 11221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471" name="Text Box 11222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472" name="Text Box 11223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473" name="Text Box 11224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474" name="Text Box 11225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475" name="Text Box 11226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476" name="Text Box 11227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477" name="Text Box 11228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478" name="Text Box 11229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479" name="Text Box 11230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480" name="Text Box 11231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481" name="Text Box 11232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482" name="Text Box 11233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483" name="Text Box 11234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484" name="Text Box 11235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485" name="Text Box 11236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486" name="Text Box 11237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487" name="Text Box 11238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488" name="Text Box 11239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489" name="Text Box 11240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490" name="Text Box 11241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491" name="Text Box 11242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492" name="Text Box 11243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493" name="Text Box 11244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494" name="Text Box 11245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495" name="Text Box 11246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496" name="Text Box 11247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497" name="Text Box 11248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498" name="Text Box 11249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499" name="Text Box 11250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500" name="Text Box 11251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501" name="Text Box 11252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502" name="Text Box 11253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503" name="Text Box 11254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504" name="Text Box 11255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505" name="Text Box 11256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506" name="Text Box 11257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507" name="Text Box 11258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508" name="Text Box 11259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509" name="Text Box 11260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510" name="Text Box 11261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511" name="Text Box 11262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512" name="Text Box 11263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513" name="Text Box 58369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514" name="Text Box 58370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515" name="Text Box 58371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516" name="Text Box 58372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517" name="Text Box 58373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518" name="Text Box 58374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519" name="Text Box 58375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520" name="Text Box 58376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521" name="Text Box 58377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522" name="Text Box 58378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523" name="Text Box 58379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524" name="Text Box 58380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525" name="Text Box 58381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526" name="Text Box 58382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527" name="Text Box 58383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528" name="Text Box 58384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529" name="Text Box 58385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530" name="Text Box 11193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531" name="Text Box 11194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532" name="Text Box 11195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533" name="Text Box 11196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534" name="Text Box 11197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535" name="Text Box 11198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536" name="Text Box 11199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537" name="Text Box 11200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538" name="Text Box 11201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539" name="Text Box 11202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540" name="Text Box 11203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541" name="Text Box 11204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542" name="Text Box 11205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543" name="Text Box 11206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544" name="Text Box 11207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545" name="Text Box 11208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546" name="Text Box 11209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547" name="Text Box 11210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548" name="Text Box 11211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549" name="Text Box 11212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550" name="Text Box 11213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551" name="Text Box 11214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552" name="Text Box 11215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553" name="Text Box 11216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554" name="Text Box 11217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555" name="Text Box 11218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556" name="Text Box 11219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557" name="Text Box 11220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558" name="Text Box 11221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559" name="Text Box 11222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560" name="Text Box 11223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561" name="Text Box 11224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562" name="Text Box 11225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563" name="Text Box 11226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564" name="Text Box 11227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565" name="Text Box 11228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566" name="Text Box 11229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567" name="Text Box 11230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568" name="Text Box 11231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569" name="Text Box 11232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570" name="Text Box 11233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571" name="Text Box 11234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572" name="Text Box 11235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573" name="Text Box 11236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574" name="Text Box 11237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575" name="Text Box 11238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576" name="Text Box 11239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577" name="Text Box 11240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578" name="Text Box 11241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579" name="Text Box 11242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580" name="Text Box 11243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581" name="Text Box 11244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582" name="Text Box 11245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583" name="Text Box 11246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584" name="Text Box 11247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585" name="Text Box 11248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586" name="Text Box 11249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587" name="Text Box 11250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588" name="Text Box 11251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589" name="Text Box 11252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590" name="Text Box 11253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591" name="Text Box 11254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592" name="Text Box 11255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593" name="Text Box 11256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594" name="Text Box 11257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595" name="Text Box 11258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596" name="Text Box 11259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597" name="Text Box 11260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598" name="Text Box 11261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599" name="Text Box 11262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600" name="Text Box 11263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601" name="Text Box 58369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602" name="Text Box 58370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603" name="Text Box 58371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604" name="Text Box 58372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605" name="Text Box 58373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606" name="Text Box 58374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66675</xdr:colOff>
      <xdr:row>21</xdr:row>
      <xdr:rowOff>629285</xdr:rowOff>
    </xdr:to>
    <xdr:sp macro="" textlink="">
      <xdr:nvSpPr>
        <xdr:cNvPr id="607" name="Text Box 58375"/>
        <xdr:cNvSpPr txBox="1"/>
      </xdr:nvSpPr>
      <xdr:spPr>
        <a:xfrm>
          <a:off x="11430000" y="48139350"/>
          <a:ext cx="66675" cy="629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608" name="Text Box 58376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609" name="Text Box 58377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610" name="Text Box 58378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611" name="Text Box 58379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612" name="Text Box 58380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613" name="Text Box 58381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614" name="Text Box 58382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615" name="Text Box 58383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616" name="Text Box 58384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85725</xdr:colOff>
      <xdr:row>21</xdr:row>
      <xdr:rowOff>768350</xdr:rowOff>
    </xdr:to>
    <xdr:sp macro="" textlink="">
      <xdr:nvSpPr>
        <xdr:cNvPr id="617" name="Text Box 58385"/>
        <xdr:cNvSpPr txBox="1"/>
      </xdr:nvSpPr>
      <xdr:spPr>
        <a:xfrm>
          <a:off x="11430000" y="48139350"/>
          <a:ext cx="8572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224790</xdr:rowOff>
    </xdr:to>
    <xdr:sp macro="" textlink="">
      <xdr:nvSpPr>
        <xdr:cNvPr id="618" name="Text Box 1"/>
        <xdr:cNvSpPr txBox="1"/>
      </xdr:nvSpPr>
      <xdr:spPr>
        <a:xfrm>
          <a:off x="22440900" y="430911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224790</xdr:rowOff>
    </xdr:to>
    <xdr:sp macro="" textlink="">
      <xdr:nvSpPr>
        <xdr:cNvPr id="619" name="Text Box 2"/>
        <xdr:cNvSpPr txBox="1"/>
      </xdr:nvSpPr>
      <xdr:spPr>
        <a:xfrm>
          <a:off x="22440900" y="430911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224790</xdr:rowOff>
    </xdr:to>
    <xdr:sp macro="" textlink="">
      <xdr:nvSpPr>
        <xdr:cNvPr id="620" name="Text Box 3"/>
        <xdr:cNvSpPr txBox="1"/>
      </xdr:nvSpPr>
      <xdr:spPr>
        <a:xfrm>
          <a:off x="22440900" y="430911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224790</xdr:rowOff>
    </xdr:to>
    <xdr:sp macro="" textlink="">
      <xdr:nvSpPr>
        <xdr:cNvPr id="621" name="Text Box 4"/>
        <xdr:cNvSpPr txBox="1"/>
      </xdr:nvSpPr>
      <xdr:spPr>
        <a:xfrm>
          <a:off x="22440900" y="430911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224790</xdr:rowOff>
    </xdr:to>
    <xdr:sp macro="" textlink="">
      <xdr:nvSpPr>
        <xdr:cNvPr id="622" name="Text Box 5"/>
        <xdr:cNvSpPr txBox="1"/>
      </xdr:nvSpPr>
      <xdr:spPr>
        <a:xfrm>
          <a:off x="22440900" y="430911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224790</xdr:rowOff>
    </xdr:to>
    <xdr:sp macro="" textlink="">
      <xdr:nvSpPr>
        <xdr:cNvPr id="623" name="Text Box 6"/>
        <xdr:cNvSpPr txBox="1"/>
      </xdr:nvSpPr>
      <xdr:spPr>
        <a:xfrm>
          <a:off x="22440900" y="430911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224790</xdr:rowOff>
    </xdr:to>
    <xdr:sp macro="" textlink="">
      <xdr:nvSpPr>
        <xdr:cNvPr id="624" name="Text Box 11"/>
        <xdr:cNvSpPr txBox="1"/>
      </xdr:nvSpPr>
      <xdr:spPr>
        <a:xfrm>
          <a:off x="22440900" y="430911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224790</xdr:rowOff>
    </xdr:to>
    <xdr:sp macro="" textlink="">
      <xdr:nvSpPr>
        <xdr:cNvPr id="625" name="Text Box 12"/>
        <xdr:cNvSpPr txBox="1"/>
      </xdr:nvSpPr>
      <xdr:spPr>
        <a:xfrm>
          <a:off x="22440900" y="430911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224790</xdr:rowOff>
    </xdr:to>
    <xdr:sp macro="" textlink="">
      <xdr:nvSpPr>
        <xdr:cNvPr id="626" name="Text Box 15"/>
        <xdr:cNvSpPr txBox="1"/>
      </xdr:nvSpPr>
      <xdr:spPr>
        <a:xfrm>
          <a:off x="22440900" y="430911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224790</xdr:rowOff>
    </xdr:to>
    <xdr:sp macro="" textlink="">
      <xdr:nvSpPr>
        <xdr:cNvPr id="627" name="Text Box 16"/>
        <xdr:cNvSpPr txBox="1"/>
      </xdr:nvSpPr>
      <xdr:spPr>
        <a:xfrm>
          <a:off x="22440900" y="430911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224790</xdr:rowOff>
    </xdr:to>
    <xdr:sp macro="" textlink="">
      <xdr:nvSpPr>
        <xdr:cNvPr id="628" name="Text Box 22"/>
        <xdr:cNvSpPr txBox="1"/>
      </xdr:nvSpPr>
      <xdr:spPr>
        <a:xfrm>
          <a:off x="22440900" y="430911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224790</xdr:rowOff>
    </xdr:to>
    <xdr:sp macro="" textlink="">
      <xdr:nvSpPr>
        <xdr:cNvPr id="629" name="Text Box 23"/>
        <xdr:cNvSpPr txBox="1"/>
      </xdr:nvSpPr>
      <xdr:spPr>
        <a:xfrm>
          <a:off x="22440900" y="430911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224790</xdr:rowOff>
    </xdr:to>
    <xdr:sp macro="" textlink="">
      <xdr:nvSpPr>
        <xdr:cNvPr id="630" name="Text Box 2"/>
        <xdr:cNvSpPr txBox="1"/>
      </xdr:nvSpPr>
      <xdr:spPr>
        <a:xfrm>
          <a:off x="22440900" y="4309110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224790</xdr:rowOff>
    </xdr:to>
    <xdr:sp macro="" textlink="">
      <xdr:nvSpPr>
        <xdr:cNvPr id="631" name="Text Box 3"/>
        <xdr:cNvSpPr txBox="1"/>
      </xdr:nvSpPr>
      <xdr:spPr>
        <a:xfrm>
          <a:off x="22440900" y="4309110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224790</xdr:rowOff>
    </xdr:to>
    <xdr:sp macro="" textlink="">
      <xdr:nvSpPr>
        <xdr:cNvPr id="632" name="Text Box 4"/>
        <xdr:cNvSpPr txBox="1"/>
      </xdr:nvSpPr>
      <xdr:spPr>
        <a:xfrm>
          <a:off x="22440900" y="4309110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224790</xdr:rowOff>
    </xdr:to>
    <xdr:sp macro="" textlink="">
      <xdr:nvSpPr>
        <xdr:cNvPr id="633" name="Text Box 5"/>
        <xdr:cNvSpPr txBox="1"/>
      </xdr:nvSpPr>
      <xdr:spPr>
        <a:xfrm>
          <a:off x="22440900" y="4309110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224790</xdr:rowOff>
    </xdr:to>
    <xdr:sp macro="" textlink="">
      <xdr:nvSpPr>
        <xdr:cNvPr id="634" name="Text Box 6"/>
        <xdr:cNvSpPr txBox="1"/>
      </xdr:nvSpPr>
      <xdr:spPr>
        <a:xfrm>
          <a:off x="22440900" y="4309110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224790</xdr:rowOff>
    </xdr:to>
    <xdr:sp macro="" textlink="">
      <xdr:nvSpPr>
        <xdr:cNvPr id="635" name="Text Box 7"/>
        <xdr:cNvSpPr txBox="1"/>
      </xdr:nvSpPr>
      <xdr:spPr>
        <a:xfrm>
          <a:off x="22440900" y="4309110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224790</xdr:rowOff>
    </xdr:to>
    <xdr:sp macro="" textlink="">
      <xdr:nvSpPr>
        <xdr:cNvPr id="636" name="Text Box 12"/>
        <xdr:cNvSpPr txBox="1"/>
      </xdr:nvSpPr>
      <xdr:spPr>
        <a:xfrm>
          <a:off x="22440900" y="4309110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224790</xdr:rowOff>
    </xdr:to>
    <xdr:sp macro="" textlink="">
      <xdr:nvSpPr>
        <xdr:cNvPr id="637" name="Text Box 13"/>
        <xdr:cNvSpPr txBox="1"/>
      </xdr:nvSpPr>
      <xdr:spPr>
        <a:xfrm>
          <a:off x="22440900" y="4309110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224790</xdr:rowOff>
    </xdr:to>
    <xdr:sp macro="" textlink="">
      <xdr:nvSpPr>
        <xdr:cNvPr id="638" name="Text Box 22"/>
        <xdr:cNvSpPr txBox="1"/>
      </xdr:nvSpPr>
      <xdr:spPr>
        <a:xfrm>
          <a:off x="22440900" y="4309110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219075</xdr:rowOff>
    </xdr:to>
    <xdr:sp macro="" textlink="">
      <xdr:nvSpPr>
        <xdr:cNvPr id="639" name="Text Box 1"/>
        <xdr:cNvSpPr txBox="1"/>
      </xdr:nvSpPr>
      <xdr:spPr>
        <a:xfrm>
          <a:off x="22440900" y="43091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219075</xdr:rowOff>
    </xdr:to>
    <xdr:sp macro="" textlink="">
      <xdr:nvSpPr>
        <xdr:cNvPr id="640" name="Text Box 2"/>
        <xdr:cNvSpPr txBox="1"/>
      </xdr:nvSpPr>
      <xdr:spPr>
        <a:xfrm>
          <a:off x="22440900" y="43091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219075</xdr:rowOff>
    </xdr:to>
    <xdr:sp macro="" textlink="">
      <xdr:nvSpPr>
        <xdr:cNvPr id="641" name="Text Box 3"/>
        <xdr:cNvSpPr txBox="1"/>
      </xdr:nvSpPr>
      <xdr:spPr>
        <a:xfrm>
          <a:off x="22440900" y="43091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219075</xdr:rowOff>
    </xdr:to>
    <xdr:sp macro="" textlink="">
      <xdr:nvSpPr>
        <xdr:cNvPr id="642" name="Text Box 4"/>
        <xdr:cNvSpPr txBox="1"/>
      </xdr:nvSpPr>
      <xdr:spPr>
        <a:xfrm>
          <a:off x="22440900" y="43091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219075</xdr:rowOff>
    </xdr:to>
    <xdr:sp macro="" textlink="">
      <xdr:nvSpPr>
        <xdr:cNvPr id="643" name="Text Box 5"/>
        <xdr:cNvSpPr txBox="1"/>
      </xdr:nvSpPr>
      <xdr:spPr>
        <a:xfrm>
          <a:off x="22440900" y="43091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219075</xdr:rowOff>
    </xdr:to>
    <xdr:sp macro="" textlink="">
      <xdr:nvSpPr>
        <xdr:cNvPr id="644" name="Text Box 6"/>
        <xdr:cNvSpPr txBox="1"/>
      </xdr:nvSpPr>
      <xdr:spPr>
        <a:xfrm>
          <a:off x="22440900" y="43091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219075</xdr:rowOff>
    </xdr:to>
    <xdr:sp macro="" textlink="">
      <xdr:nvSpPr>
        <xdr:cNvPr id="645" name="Text Box 11"/>
        <xdr:cNvSpPr txBox="1"/>
      </xdr:nvSpPr>
      <xdr:spPr>
        <a:xfrm>
          <a:off x="22440900" y="43091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219075</xdr:rowOff>
    </xdr:to>
    <xdr:sp macro="" textlink="">
      <xdr:nvSpPr>
        <xdr:cNvPr id="646" name="Text Box 12"/>
        <xdr:cNvSpPr txBox="1"/>
      </xdr:nvSpPr>
      <xdr:spPr>
        <a:xfrm>
          <a:off x="22440900" y="43091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219075</xdr:rowOff>
    </xdr:to>
    <xdr:sp macro="" textlink="">
      <xdr:nvSpPr>
        <xdr:cNvPr id="647" name="Text Box 15"/>
        <xdr:cNvSpPr txBox="1"/>
      </xdr:nvSpPr>
      <xdr:spPr>
        <a:xfrm>
          <a:off x="22440900" y="43091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219075</xdr:rowOff>
    </xdr:to>
    <xdr:sp macro="" textlink="">
      <xdr:nvSpPr>
        <xdr:cNvPr id="648" name="Text Box 16"/>
        <xdr:cNvSpPr txBox="1"/>
      </xdr:nvSpPr>
      <xdr:spPr>
        <a:xfrm>
          <a:off x="22440900" y="43091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219075</xdr:rowOff>
    </xdr:to>
    <xdr:sp macro="" textlink="">
      <xdr:nvSpPr>
        <xdr:cNvPr id="649" name="Text Box 22"/>
        <xdr:cNvSpPr txBox="1"/>
      </xdr:nvSpPr>
      <xdr:spPr>
        <a:xfrm>
          <a:off x="22440900" y="43091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219075</xdr:rowOff>
    </xdr:to>
    <xdr:sp macro="" textlink="">
      <xdr:nvSpPr>
        <xdr:cNvPr id="650" name="Text Box 23"/>
        <xdr:cNvSpPr txBox="1"/>
      </xdr:nvSpPr>
      <xdr:spPr>
        <a:xfrm>
          <a:off x="22440900" y="43091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219075</xdr:rowOff>
    </xdr:to>
    <xdr:sp macro="" textlink="">
      <xdr:nvSpPr>
        <xdr:cNvPr id="651" name="Text Box 2"/>
        <xdr:cNvSpPr txBox="1"/>
      </xdr:nvSpPr>
      <xdr:spPr>
        <a:xfrm>
          <a:off x="22440900" y="43091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219075</xdr:rowOff>
    </xdr:to>
    <xdr:sp macro="" textlink="">
      <xdr:nvSpPr>
        <xdr:cNvPr id="652" name="Text Box 3"/>
        <xdr:cNvSpPr txBox="1"/>
      </xdr:nvSpPr>
      <xdr:spPr>
        <a:xfrm>
          <a:off x="22440900" y="43091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219075</xdr:rowOff>
    </xdr:to>
    <xdr:sp macro="" textlink="">
      <xdr:nvSpPr>
        <xdr:cNvPr id="653" name="Text Box 4"/>
        <xdr:cNvSpPr txBox="1"/>
      </xdr:nvSpPr>
      <xdr:spPr>
        <a:xfrm>
          <a:off x="22440900" y="43091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219075</xdr:rowOff>
    </xdr:to>
    <xdr:sp macro="" textlink="">
      <xdr:nvSpPr>
        <xdr:cNvPr id="654" name="Text Box 5"/>
        <xdr:cNvSpPr txBox="1"/>
      </xdr:nvSpPr>
      <xdr:spPr>
        <a:xfrm>
          <a:off x="22440900" y="43091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219075</xdr:rowOff>
    </xdr:to>
    <xdr:sp macro="" textlink="">
      <xdr:nvSpPr>
        <xdr:cNvPr id="655" name="Text Box 6"/>
        <xdr:cNvSpPr txBox="1"/>
      </xdr:nvSpPr>
      <xdr:spPr>
        <a:xfrm>
          <a:off x="22440900" y="43091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219075</xdr:rowOff>
    </xdr:to>
    <xdr:sp macro="" textlink="">
      <xdr:nvSpPr>
        <xdr:cNvPr id="656" name="Text Box 7"/>
        <xdr:cNvSpPr txBox="1"/>
      </xdr:nvSpPr>
      <xdr:spPr>
        <a:xfrm>
          <a:off x="22440900" y="43091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219075</xdr:rowOff>
    </xdr:to>
    <xdr:sp macro="" textlink="">
      <xdr:nvSpPr>
        <xdr:cNvPr id="657" name="Text Box 12"/>
        <xdr:cNvSpPr txBox="1"/>
      </xdr:nvSpPr>
      <xdr:spPr>
        <a:xfrm>
          <a:off x="22440900" y="43091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219075</xdr:rowOff>
    </xdr:to>
    <xdr:sp macro="" textlink="">
      <xdr:nvSpPr>
        <xdr:cNvPr id="658" name="Text Box 13"/>
        <xdr:cNvSpPr txBox="1"/>
      </xdr:nvSpPr>
      <xdr:spPr>
        <a:xfrm>
          <a:off x="22440900" y="43091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219075</xdr:rowOff>
    </xdr:to>
    <xdr:sp macro="" textlink="">
      <xdr:nvSpPr>
        <xdr:cNvPr id="659" name="Text Box 22"/>
        <xdr:cNvSpPr txBox="1"/>
      </xdr:nvSpPr>
      <xdr:spPr>
        <a:xfrm>
          <a:off x="22440900" y="43091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220345</xdr:rowOff>
    </xdr:to>
    <xdr:sp macro="" textlink="">
      <xdr:nvSpPr>
        <xdr:cNvPr id="660" name="Text Box 1"/>
        <xdr:cNvSpPr txBox="1"/>
      </xdr:nvSpPr>
      <xdr:spPr>
        <a:xfrm>
          <a:off x="22440900" y="430911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220345</xdr:rowOff>
    </xdr:to>
    <xdr:sp macro="" textlink="">
      <xdr:nvSpPr>
        <xdr:cNvPr id="661" name="Text Box 2"/>
        <xdr:cNvSpPr txBox="1"/>
      </xdr:nvSpPr>
      <xdr:spPr>
        <a:xfrm>
          <a:off x="22440900" y="430911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220345</xdr:rowOff>
    </xdr:to>
    <xdr:sp macro="" textlink="">
      <xdr:nvSpPr>
        <xdr:cNvPr id="662" name="Text Box 3"/>
        <xdr:cNvSpPr txBox="1"/>
      </xdr:nvSpPr>
      <xdr:spPr>
        <a:xfrm>
          <a:off x="22440900" y="430911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220345</xdr:rowOff>
    </xdr:to>
    <xdr:sp macro="" textlink="">
      <xdr:nvSpPr>
        <xdr:cNvPr id="663" name="Text Box 4"/>
        <xdr:cNvSpPr txBox="1"/>
      </xdr:nvSpPr>
      <xdr:spPr>
        <a:xfrm>
          <a:off x="22440900" y="430911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220345</xdr:rowOff>
    </xdr:to>
    <xdr:sp macro="" textlink="">
      <xdr:nvSpPr>
        <xdr:cNvPr id="664" name="Text Box 5"/>
        <xdr:cNvSpPr txBox="1"/>
      </xdr:nvSpPr>
      <xdr:spPr>
        <a:xfrm>
          <a:off x="22440900" y="430911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220345</xdr:rowOff>
    </xdr:to>
    <xdr:sp macro="" textlink="">
      <xdr:nvSpPr>
        <xdr:cNvPr id="665" name="Text Box 6"/>
        <xdr:cNvSpPr txBox="1"/>
      </xdr:nvSpPr>
      <xdr:spPr>
        <a:xfrm>
          <a:off x="22440900" y="430911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220345</xdr:rowOff>
    </xdr:to>
    <xdr:sp macro="" textlink="">
      <xdr:nvSpPr>
        <xdr:cNvPr id="666" name="Text Box 11"/>
        <xdr:cNvSpPr txBox="1"/>
      </xdr:nvSpPr>
      <xdr:spPr>
        <a:xfrm>
          <a:off x="22440900" y="430911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220345</xdr:rowOff>
    </xdr:to>
    <xdr:sp macro="" textlink="">
      <xdr:nvSpPr>
        <xdr:cNvPr id="667" name="Text Box 12"/>
        <xdr:cNvSpPr txBox="1"/>
      </xdr:nvSpPr>
      <xdr:spPr>
        <a:xfrm>
          <a:off x="22440900" y="430911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220345</xdr:rowOff>
    </xdr:to>
    <xdr:sp macro="" textlink="">
      <xdr:nvSpPr>
        <xdr:cNvPr id="668" name="Text Box 15"/>
        <xdr:cNvSpPr txBox="1"/>
      </xdr:nvSpPr>
      <xdr:spPr>
        <a:xfrm>
          <a:off x="22440900" y="430911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220345</xdr:rowOff>
    </xdr:to>
    <xdr:sp macro="" textlink="">
      <xdr:nvSpPr>
        <xdr:cNvPr id="669" name="Text Box 16"/>
        <xdr:cNvSpPr txBox="1"/>
      </xdr:nvSpPr>
      <xdr:spPr>
        <a:xfrm>
          <a:off x="22440900" y="430911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220345</xdr:rowOff>
    </xdr:to>
    <xdr:sp macro="" textlink="">
      <xdr:nvSpPr>
        <xdr:cNvPr id="670" name="Text Box 22"/>
        <xdr:cNvSpPr txBox="1"/>
      </xdr:nvSpPr>
      <xdr:spPr>
        <a:xfrm>
          <a:off x="22440900" y="430911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220345</xdr:rowOff>
    </xdr:to>
    <xdr:sp macro="" textlink="">
      <xdr:nvSpPr>
        <xdr:cNvPr id="671" name="Text Box 23"/>
        <xdr:cNvSpPr txBox="1"/>
      </xdr:nvSpPr>
      <xdr:spPr>
        <a:xfrm>
          <a:off x="22440900" y="430911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220345</xdr:rowOff>
    </xdr:to>
    <xdr:sp macro="" textlink="">
      <xdr:nvSpPr>
        <xdr:cNvPr id="672" name="Text Box 2"/>
        <xdr:cNvSpPr txBox="1"/>
      </xdr:nvSpPr>
      <xdr:spPr>
        <a:xfrm>
          <a:off x="22440900" y="43091100"/>
          <a:ext cx="85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220345</xdr:rowOff>
    </xdr:to>
    <xdr:sp macro="" textlink="">
      <xdr:nvSpPr>
        <xdr:cNvPr id="673" name="Text Box 3"/>
        <xdr:cNvSpPr txBox="1"/>
      </xdr:nvSpPr>
      <xdr:spPr>
        <a:xfrm>
          <a:off x="22440900" y="43091100"/>
          <a:ext cx="85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220345</xdr:rowOff>
    </xdr:to>
    <xdr:sp macro="" textlink="">
      <xdr:nvSpPr>
        <xdr:cNvPr id="674" name="Text Box 4"/>
        <xdr:cNvSpPr txBox="1"/>
      </xdr:nvSpPr>
      <xdr:spPr>
        <a:xfrm>
          <a:off x="22440900" y="43091100"/>
          <a:ext cx="85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220345</xdr:rowOff>
    </xdr:to>
    <xdr:sp macro="" textlink="">
      <xdr:nvSpPr>
        <xdr:cNvPr id="675" name="Text Box 5"/>
        <xdr:cNvSpPr txBox="1"/>
      </xdr:nvSpPr>
      <xdr:spPr>
        <a:xfrm>
          <a:off x="22440900" y="43091100"/>
          <a:ext cx="85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220345</xdr:rowOff>
    </xdr:to>
    <xdr:sp macro="" textlink="">
      <xdr:nvSpPr>
        <xdr:cNvPr id="676" name="Text Box 6"/>
        <xdr:cNvSpPr txBox="1"/>
      </xdr:nvSpPr>
      <xdr:spPr>
        <a:xfrm>
          <a:off x="22440900" y="43091100"/>
          <a:ext cx="85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220345</xdr:rowOff>
    </xdr:to>
    <xdr:sp macro="" textlink="">
      <xdr:nvSpPr>
        <xdr:cNvPr id="677" name="Text Box 7"/>
        <xdr:cNvSpPr txBox="1"/>
      </xdr:nvSpPr>
      <xdr:spPr>
        <a:xfrm>
          <a:off x="22440900" y="43091100"/>
          <a:ext cx="85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220345</xdr:rowOff>
    </xdr:to>
    <xdr:sp macro="" textlink="">
      <xdr:nvSpPr>
        <xdr:cNvPr id="678" name="Text Box 12"/>
        <xdr:cNvSpPr txBox="1"/>
      </xdr:nvSpPr>
      <xdr:spPr>
        <a:xfrm>
          <a:off x="22440900" y="43091100"/>
          <a:ext cx="85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220345</xdr:rowOff>
    </xdr:to>
    <xdr:sp macro="" textlink="">
      <xdr:nvSpPr>
        <xdr:cNvPr id="679" name="Text Box 13"/>
        <xdr:cNvSpPr txBox="1"/>
      </xdr:nvSpPr>
      <xdr:spPr>
        <a:xfrm>
          <a:off x="22440900" y="43091100"/>
          <a:ext cx="85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220345</xdr:rowOff>
    </xdr:to>
    <xdr:sp macro="" textlink="">
      <xdr:nvSpPr>
        <xdr:cNvPr id="680" name="Text Box 22"/>
        <xdr:cNvSpPr txBox="1"/>
      </xdr:nvSpPr>
      <xdr:spPr>
        <a:xfrm>
          <a:off x="22440900" y="43091100"/>
          <a:ext cx="85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226060</xdr:rowOff>
    </xdr:to>
    <xdr:sp macro="" textlink="">
      <xdr:nvSpPr>
        <xdr:cNvPr id="681" name="Text Box 1"/>
        <xdr:cNvSpPr txBox="1"/>
      </xdr:nvSpPr>
      <xdr:spPr>
        <a:xfrm>
          <a:off x="22440900" y="447865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226060</xdr:rowOff>
    </xdr:to>
    <xdr:sp macro="" textlink="">
      <xdr:nvSpPr>
        <xdr:cNvPr id="682" name="Text Box 2"/>
        <xdr:cNvSpPr txBox="1"/>
      </xdr:nvSpPr>
      <xdr:spPr>
        <a:xfrm>
          <a:off x="22440900" y="447865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226060</xdr:rowOff>
    </xdr:to>
    <xdr:sp macro="" textlink="">
      <xdr:nvSpPr>
        <xdr:cNvPr id="683" name="Text Box 3"/>
        <xdr:cNvSpPr txBox="1"/>
      </xdr:nvSpPr>
      <xdr:spPr>
        <a:xfrm>
          <a:off x="22440900" y="447865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226060</xdr:rowOff>
    </xdr:to>
    <xdr:sp macro="" textlink="">
      <xdr:nvSpPr>
        <xdr:cNvPr id="684" name="Text Box 4"/>
        <xdr:cNvSpPr txBox="1"/>
      </xdr:nvSpPr>
      <xdr:spPr>
        <a:xfrm>
          <a:off x="22440900" y="447865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226060</xdr:rowOff>
    </xdr:to>
    <xdr:sp macro="" textlink="">
      <xdr:nvSpPr>
        <xdr:cNvPr id="685" name="Text Box 5"/>
        <xdr:cNvSpPr txBox="1"/>
      </xdr:nvSpPr>
      <xdr:spPr>
        <a:xfrm>
          <a:off x="22440900" y="447865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226060</xdr:rowOff>
    </xdr:to>
    <xdr:sp macro="" textlink="">
      <xdr:nvSpPr>
        <xdr:cNvPr id="686" name="Text Box 6"/>
        <xdr:cNvSpPr txBox="1"/>
      </xdr:nvSpPr>
      <xdr:spPr>
        <a:xfrm>
          <a:off x="22440900" y="447865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226060</xdr:rowOff>
    </xdr:to>
    <xdr:sp macro="" textlink="">
      <xdr:nvSpPr>
        <xdr:cNvPr id="687" name="Text Box 11"/>
        <xdr:cNvSpPr txBox="1"/>
      </xdr:nvSpPr>
      <xdr:spPr>
        <a:xfrm>
          <a:off x="22440900" y="447865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226060</xdr:rowOff>
    </xdr:to>
    <xdr:sp macro="" textlink="">
      <xdr:nvSpPr>
        <xdr:cNvPr id="688" name="Text Box 12"/>
        <xdr:cNvSpPr txBox="1"/>
      </xdr:nvSpPr>
      <xdr:spPr>
        <a:xfrm>
          <a:off x="22440900" y="447865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226060</xdr:rowOff>
    </xdr:to>
    <xdr:sp macro="" textlink="">
      <xdr:nvSpPr>
        <xdr:cNvPr id="689" name="Text Box 15"/>
        <xdr:cNvSpPr txBox="1"/>
      </xdr:nvSpPr>
      <xdr:spPr>
        <a:xfrm>
          <a:off x="22440900" y="447865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226060</xdr:rowOff>
    </xdr:to>
    <xdr:sp macro="" textlink="">
      <xdr:nvSpPr>
        <xdr:cNvPr id="690" name="Text Box 16"/>
        <xdr:cNvSpPr txBox="1"/>
      </xdr:nvSpPr>
      <xdr:spPr>
        <a:xfrm>
          <a:off x="22440900" y="447865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226060</xdr:rowOff>
    </xdr:to>
    <xdr:sp macro="" textlink="">
      <xdr:nvSpPr>
        <xdr:cNvPr id="691" name="Text Box 22"/>
        <xdr:cNvSpPr txBox="1"/>
      </xdr:nvSpPr>
      <xdr:spPr>
        <a:xfrm>
          <a:off x="22440900" y="447865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226060</xdr:rowOff>
    </xdr:to>
    <xdr:sp macro="" textlink="">
      <xdr:nvSpPr>
        <xdr:cNvPr id="692" name="Text Box 23"/>
        <xdr:cNvSpPr txBox="1"/>
      </xdr:nvSpPr>
      <xdr:spPr>
        <a:xfrm>
          <a:off x="22440900" y="447865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226060</xdr:rowOff>
    </xdr:to>
    <xdr:sp macro="" textlink="">
      <xdr:nvSpPr>
        <xdr:cNvPr id="693" name="Text Box 2"/>
        <xdr:cNvSpPr txBox="1"/>
      </xdr:nvSpPr>
      <xdr:spPr>
        <a:xfrm>
          <a:off x="22440900" y="4478655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226060</xdr:rowOff>
    </xdr:to>
    <xdr:sp macro="" textlink="">
      <xdr:nvSpPr>
        <xdr:cNvPr id="694" name="Text Box 3"/>
        <xdr:cNvSpPr txBox="1"/>
      </xdr:nvSpPr>
      <xdr:spPr>
        <a:xfrm>
          <a:off x="22440900" y="4478655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226060</xdr:rowOff>
    </xdr:to>
    <xdr:sp macro="" textlink="">
      <xdr:nvSpPr>
        <xdr:cNvPr id="695" name="Text Box 4"/>
        <xdr:cNvSpPr txBox="1"/>
      </xdr:nvSpPr>
      <xdr:spPr>
        <a:xfrm>
          <a:off x="22440900" y="4478655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226060</xdr:rowOff>
    </xdr:to>
    <xdr:sp macro="" textlink="">
      <xdr:nvSpPr>
        <xdr:cNvPr id="696" name="Text Box 5"/>
        <xdr:cNvSpPr txBox="1"/>
      </xdr:nvSpPr>
      <xdr:spPr>
        <a:xfrm>
          <a:off x="22440900" y="4478655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226060</xdr:rowOff>
    </xdr:to>
    <xdr:sp macro="" textlink="">
      <xdr:nvSpPr>
        <xdr:cNvPr id="697" name="Text Box 6"/>
        <xdr:cNvSpPr txBox="1"/>
      </xdr:nvSpPr>
      <xdr:spPr>
        <a:xfrm>
          <a:off x="22440900" y="4478655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226060</xdr:rowOff>
    </xdr:to>
    <xdr:sp macro="" textlink="">
      <xdr:nvSpPr>
        <xdr:cNvPr id="698" name="Text Box 7"/>
        <xdr:cNvSpPr txBox="1"/>
      </xdr:nvSpPr>
      <xdr:spPr>
        <a:xfrm>
          <a:off x="22440900" y="4478655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226060</xdr:rowOff>
    </xdr:to>
    <xdr:sp macro="" textlink="">
      <xdr:nvSpPr>
        <xdr:cNvPr id="699" name="Text Box 12"/>
        <xdr:cNvSpPr txBox="1"/>
      </xdr:nvSpPr>
      <xdr:spPr>
        <a:xfrm>
          <a:off x="22440900" y="4478655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226060</xdr:rowOff>
    </xdr:to>
    <xdr:sp macro="" textlink="">
      <xdr:nvSpPr>
        <xdr:cNvPr id="700" name="Text Box 13"/>
        <xdr:cNvSpPr txBox="1"/>
      </xdr:nvSpPr>
      <xdr:spPr>
        <a:xfrm>
          <a:off x="22440900" y="4478655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226060</xdr:rowOff>
    </xdr:to>
    <xdr:sp macro="" textlink="">
      <xdr:nvSpPr>
        <xdr:cNvPr id="701" name="Text Box 22"/>
        <xdr:cNvSpPr txBox="1"/>
      </xdr:nvSpPr>
      <xdr:spPr>
        <a:xfrm>
          <a:off x="22440900" y="4478655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219075</xdr:rowOff>
    </xdr:to>
    <xdr:sp macro="" textlink="">
      <xdr:nvSpPr>
        <xdr:cNvPr id="702" name="Text Box 1"/>
        <xdr:cNvSpPr txBox="1"/>
      </xdr:nvSpPr>
      <xdr:spPr>
        <a:xfrm>
          <a:off x="22440900" y="447865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219075</xdr:rowOff>
    </xdr:to>
    <xdr:sp macro="" textlink="">
      <xdr:nvSpPr>
        <xdr:cNvPr id="703" name="Text Box 2"/>
        <xdr:cNvSpPr txBox="1"/>
      </xdr:nvSpPr>
      <xdr:spPr>
        <a:xfrm>
          <a:off x="22440900" y="447865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219075</xdr:rowOff>
    </xdr:to>
    <xdr:sp macro="" textlink="">
      <xdr:nvSpPr>
        <xdr:cNvPr id="704" name="Text Box 3"/>
        <xdr:cNvSpPr txBox="1"/>
      </xdr:nvSpPr>
      <xdr:spPr>
        <a:xfrm>
          <a:off x="22440900" y="447865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219075</xdr:rowOff>
    </xdr:to>
    <xdr:sp macro="" textlink="">
      <xdr:nvSpPr>
        <xdr:cNvPr id="705" name="Text Box 4"/>
        <xdr:cNvSpPr txBox="1"/>
      </xdr:nvSpPr>
      <xdr:spPr>
        <a:xfrm>
          <a:off x="22440900" y="447865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219075</xdr:rowOff>
    </xdr:to>
    <xdr:sp macro="" textlink="">
      <xdr:nvSpPr>
        <xdr:cNvPr id="706" name="Text Box 5"/>
        <xdr:cNvSpPr txBox="1"/>
      </xdr:nvSpPr>
      <xdr:spPr>
        <a:xfrm>
          <a:off x="22440900" y="447865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219075</xdr:rowOff>
    </xdr:to>
    <xdr:sp macro="" textlink="">
      <xdr:nvSpPr>
        <xdr:cNvPr id="707" name="Text Box 6"/>
        <xdr:cNvSpPr txBox="1"/>
      </xdr:nvSpPr>
      <xdr:spPr>
        <a:xfrm>
          <a:off x="22440900" y="447865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219075</xdr:rowOff>
    </xdr:to>
    <xdr:sp macro="" textlink="">
      <xdr:nvSpPr>
        <xdr:cNvPr id="708" name="Text Box 11"/>
        <xdr:cNvSpPr txBox="1"/>
      </xdr:nvSpPr>
      <xdr:spPr>
        <a:xfrm>
          <a:off x="22440900" y="447865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219075</xdr:rowOff>
    </xdr:to>
    <xdr:sp macro="" textlink="">
      <xdr:nvSpPr>
        <xdr:cNvPr id="709" name="Text Box 12"/>
        <xdr:cNvSpPr txBox="1"/>
      </xdr:nvSpPr>
      <xdr:spPr>
        <a:xfrm>
          <a:off x="22440900" y="447865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219075</xdr:rowOff>
    </xdr:to>
    <xdr:sp macro="" textlink="">
      <xdr:nvSpPr>
        <xdr:cNvPr id="710" name="Text Box 15"/>
        <xdr:cNvSpPr txBox="1"/>
      </xdr:nvSpPr>
      <xdr:spPr>
        <a:xfrm>
          <a:off x="22440900" y="447865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219075</xdr:rowOff>
    </xdr:to>
    <xdr:sp macro="" textlink="">
      <xdr:nvSpPr>
        <xdr:cNvPr id="711" name="Text Box 16"/>
        <xdr:cNvSpPr txBox="1"/>
      </xdr:nvSpPr>
      <xdr:spPr>
        <a:xfrm>
          <a:off x="22440900" y="447865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219075</xdr:rowOff>
    </xdr:to>
    <xdr:sp macro="" textlink="">
      <xdr:nvSpPr>
        <xdr:cNvPr id="712" name="Text Box 22"/>
        <xdr:cNvSpPr txBox="1"/>
      </xdr:nvSpPr>
      <xdr:spPr>
        <a:xfrm>
          <a:off x="22440900" y="447865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219075</xdr:rowOff>
    </xdr:to>
    <xdr:sp macro="" textlink="">
      <xdr:nvSpPr>
        <xdr:cNvPr id="713" name="Text Box 23"/>
        <xdr:cNvSpPr txBox="1"/>
      </xdr:nvSpPr>
      <xdr:spPr>
        <a:xfrm>
          <a:off x="22440900" y="447865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219075</xdr:rowOff>
    </xdr:to>
    <xdr:sp macro="" textlink="">
      <xdr:nvSpPr>
        <xdr:cNvPr id="714" name="Text Box 2"/>
        <xdr:cNvSpPr txBox="1"/>
      </xdr:nvSpPr>
      <xdr:spPr>
        <a:xfrm>
          <a:off x="22440900" y="447865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219075</xdr:rowOff>
    </xdr:to>
    <xdr:sp macro="" textlink="">
      <xdr:nvSpPr>
        <xdr:cNvPr id="715" name="Text Box 3"/>
        <xdr:cNvSpPr txBox="1"/>
      </xdr:nvSpPr>
      <xdr:spPr>
        <a:xfrm>
          <a:off x="22440900" y="447865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219075</xdr:rowOff>
    </xdr:to>
    <xdr:sp macro="" textlink="">
      <xdr:nvSpPr>
        <xdr:cNvPr id="716" name="Text Box 4"/>
        <xdr:cNvSpPr txBox="1"/>
      </xdr:nvSpPr>
      <xdr:spPr>
        <a:xfrm>
          <a:off x="22440900" y="447865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219075</xdr:rowOff>
    </xdr:to>
    <xdr:sp macro="" textlink="">
      <xdr:nvSpPr>
        <xdr:cNvPr id="717" name="Text Box 5"/>
        <xdr:cNvSpPr txBox="1"/>
      </xdr:nvSpPr>
      <xdr:spPr>
        <a:xfrm>
          <a:off x="22440900" y="447865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219075</xdr:rowOff>
    </xdr:to>
    <xdr:sp macro="" textlink="">
      <xdr:nvSpPr>
        <xdr:cNvPr id="718" name="Text Box 6"/>
        <xdr:cNvSpPr txBox="1"/>
      </xdr:nvSpPr>
      <xdr:spPr>
        <a:xfrm>
          <a:off x="22440900" y="447865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219075</xdr:rowOff>
    </xdr:to>
    <xdr:sp macro="" textlink="">
      <xdr:nvSpPr>
        <xdr:cNvPr id="719" name="Text Box 7"/>
        <xdr:cNvSpPr txBox="1"/>
      </xdr:nvSpPr>
      <xdr:spPr>
        <a:xfrm>
          <a:off x="22440900" y="447865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219075</xdr:rowOff>
    </xdr:to>
    <xdr:sp macro="" textlink="">
      <xdr:nvSpPr>
        <xdr:cNvPr id="720" name="Text Box 12"/>
        <xdr:cNvSpPr txBox="1"/>
      </xdr:nvSpPr>
      <xdr:spPr>
        <a:xfrm>
          <a:off x="22440900" y="447865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219075</xdr:rowOff>
    </xdr:to>
    <xdr:sp macro="" textlink="">
      <xdr:nvSpPr>
        <xdr:cNvPr id="721" name="Text Box 13"/>
        <xdr:cNvSpPr txBox="1"/>
      </xdr:nvSpPr>
      <xdr:spPr>
        <a:xfrm>
          <a:off x="22440900" y="447865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219075</xdr:rowOff>
    </xdr:to>
    <xdr:sp macro="" textlink="">
      <xdr:nvSpPr>
        <xdr:cNvPr id="722" name="Text Box 22"/>
        <xdr:cNvSpPr txBox="1"/>
      </xdr:nvSpPr>
      <xdr:spPr>
        <a:xfrm>
          <a:off x="22440900" y="447865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224790</xdr:rowOff>
    </xdr:to>
    <xdr:sp macro="" textlink="">
      <xdr:nvSpPr>
        <xdr:cNvPr id="723" name="Text Box 1"/>
        <xdr:cNvSpPr txBox="1"/>
      </xdr:nvSpPr>
      <xdr:spPr>
        <a:xfrm>
          <a:off x="22440900" y="447865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224790</xdr:rowOff>
    </xdr:to>
    <xdr:sp macro="" textlink="">
      <xdr:nvSpPr>
        <xdr:cNvPr id="724" name="Text Box 2"/>
        <xdr:cNvSpPr txBox="1"/>
      </xdr:nvSpPr>
      <xdr:spPr>
        <a:xfrm>
          <a:off x="22440900" y="447865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224790</xdr:rowOff>
    </xdr:to>
    <xdr:sp macro="" textlink="">
      <xdr:nvSpPr>
        <xdr:cNvPr id="725" name="Text Box 3"/>
        <xdr:cNvSpPr txBox="1"/>
      </xdr:nvSpPr>
      <xdr:spPr>
        <a:xfrm>
          <a:off x="22440900" y="447865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224790</xdr:rowOff>
    </xdr:to>
    <xdr:sp macro="" textlink="">
      <xdr:nvSpPr>
        <xdr:cNvPr id="726" name="Text Box 4"/>
        <xdr:cNvSpPr txBox="1"/>
      </xdr:nvSpPr>
      <xdr:spPr>
        <a:xfrm>
          <a:off x="22440900" y="447865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224790</xdr:rowOff>
    </xdr:to>
    <xdr:sp macro="" textlink="">
      <xdr:nvSpPr>
        <xdr:cNvPr id="727" name="Text Box 5"/>
        <xdr:cNvSpPr txBox="1"/>
      </xdr:nvSpPr>
      <xdr:spPr>
        <a:xfrm>
          <a:off x="22440900" y="447865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224790</xdr:rowOff>
    </xdr:to>
    <xdr:sp macro="" textlink="">
      <xdr:nvSpPr>
        <xdr:cNvPr id="728" name="Text Box 6"/>
        <xdr:cNvSpPr txBox="1"/>
      </xdr:nvSpPr>
      <xdr:spPr>
        <a:xfrm>
          <a:off x="22440900" y="447865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224790</xdr:rowOff>
    </xdr:to>
    <xdr:sp macro="" textlink="">
      <xdr:nvSpPr>
        <xdr:cNvPr id="729" name="Text Box 11"/>
        <xdr:cNvSpPr txBox="1"/>
      </xdr:nvSpPr>
      <xdr:spPr>
        <a:xfrm>
          <a:off x="22440900" y="447865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224790</xdr:rowOff>
    </xdr:to>
    <xdr:sp macro="" textlink="">
      <xdr:nvSpPr>
        <xdr:cNvPr id="730" name="Text Box 12"/>
        <xdr:cNvSpPr txBox="1"/>
      </xdr:nvSpPr>
      <xdr:spPr>
        <a:xfrm>
          <a:off x="22440900" y="447865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224790</xdr:rowOff>
    </xdr:to>
    <xdr:sp macro="" textlink="">
      <xdr:nvSpPr>
        <xdr:cNvPr id="731" name="Text Box 15"/>
        <xdr:cNvSpPr txBox="1"/>
      </xdr:nvSpPr>
      <xdr:spPr>
        <a:xfrm>
          <a:off x="22440900" y="447865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224790</xdr:rowOff>
    </xdr:to>
    <xdr:sp macro="" textlink="">
      <xdr:nvSpPr>
        <xdr:cNvPr id="732" name="Text Box 16"/>
        <xdr:cNvSpPr txBox="1"/>
      </xdr:nvSpPr>
      <xdr:spPr>
        <a:xfrm>
          <a:off x="22440900" y="447865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224790</xdr:rowOff>
    </xdr:to>
    <xdr:sp macro="" textlink="">
      <xdr:nvSpPr>
        <xdr:cNvPr id="733" name="Text Box 22"/>
        <xdr:cNvSpPr txBox="1"/>
      </xdr:nvSpPr>
      <xdr:spPr>
        <a:xfrm>
          <a:off x="22440900" y="447865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224790</xdr:rowOff>
    </xdr:to>
    <xdr:sp macro="" textlink="">
      <xdr:nvSpPr>
        <xdr:cNvPr id="734" name="Text Box 23"/>
        <xdr:cNvSpPr txBox="1"/>
      </xdr:nvSpPr>
      <xdr:spPr>
        <a:xfrm>
          <a:off x="22440900" y="447865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224790</xdr:rowOff>
    </xdr:to>
    <xdr:sp macro="" textlink="">
      <xdr:nvSpPr>
        <xdr:cNvPr id="735" name="Text Box 2"/>
        <xdr:cNvSpPr txBox="1"/>
      </xdr:nvSpPr>
      <xdr:spPr>
        <a:xfrm>
          <a:off x="22440900" y="4478655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224790</xdr:rowOff>
    </xdr:to>
    <xdr:sp macro="" textlink="">
      <xdr:nvSpPr>
        <xdr:cNvPr id="736" name="Text Box 3"/>
        <xdr:cNvSpPr txBox="1"/>
      </xdr:nvSpPr>
      <xdr:spPr>
        <a:xfrm>
          <a:off x="22440900" y="4478655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224790</xdr:rowOff>
    </xdr:to>
    <xdr:sp macro="" textlink="">
      <xdr:nvSpPr>
        <xdr:cNvPr id="737" name="Text Box 4"/>
        <xdr:cNvSpPr txBox="1"/>
      </xdr:nvSpPr>
      <xdr:spPr>
        <a:xfrm>
          <a:off x="22440900" y="4478655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224790</xdr:rowOff>
    </xdr:to>
    <xdr:sp macro="" textlink="">
      <xdr:nvSpPr>
        <xdr:cNvPr id="738" name="Text Box 5"/>
        <xdr:cNvSpPr txBox="1"/>
      </xdr:nvSpPr>
      <xdr:spPr>
        <a:xfrm>
          <a:off x="22440900" y="4478655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224790</xdr:rowOff>
    </xdr:to>
    <xdr:sp macro="" textlink="">
      <xdr:nvSpPr>
        <xdr:cNvPr id="739" name="Text Box 6"/>
        <xdr:cNvSpPr txBox="1"/>
      </xdr:nvSpPr>
      <xdr:spPr>
        <a:xfrm>
          <a:off x="22440900" y="4478655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224790</xdr:rowOff>
    </xdr:to>
    <xdr:sp macro="" textlink="">
      <xdr:nvSpPr>
        <xdr:cNvPr id="740" name="Text Box 7"/>
        <xdr:cNvSpPr txBox="1"/>
      </xdr:nvSpPr>
      <xdr:spPr>
        <a:xfrm>
          <a:off x="22440900" y="4478655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224790</xdr:rowOff>
    </xdr:to>
    <xdr:sp macro="" textlink="">
      <xdr:nvSpPr>
        <xdr:cNvPr id="741" name="Text Box 12"/>
        <xdr:cNvSpPr txBox="1"/>
      </xdr:nvSpPr>
      <xdr:spPr>
        <a:xfrm>
          <a:off x="22440900" y="4478655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224790</xdr:rowOff>
    </xdr:to>
    <xdr:sp macro="" textlink="">
      <xdr:nvSpPr>
        <xdr:cNvPr id="742" name="Text Box 13"/>
        <xdr:cNvSpPr txBox="1"/>
      </xdr:nvSpPr>
      <xdr:spPr>
        <a:xfrm>
          <a:off x="22440900" y="4478655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224790</xdr:rowOff>
    </xdr:to>
    <xdr:sp macro="" textlink="">
      <xdr:nvSpPr>
        <xdr:cNvPr id="743" name="Text Box 22"/>
        <xdr:cNvSpPr txBox="1"/>
      </xdr:nvSpPr>
      <xdr:spPr>
        <a:xfrm>
          <a:off x="22440900" y="4478655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219075</xdr:rowOff>
    </xdr:to>
    <xdr:sp macro="" textlink="">
      <xdr:nvSpPr>
        <xdr:cNvPr id="744" name="Text Box 1"/>
        <xdr:cNvSpPr txBox="1"/>
      </xdr:nvSpPr>
      <xdr:spPr>
        <a:xfrm>
          <a:off x="22440900" y="447865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219075</xdr:rowOff>
    </xdr:to>
    <xdr:sp macro="" textlink="">
      <xdr:nvSpPr>
        <xdr:cNvPr id="745" name="Text Box 2"/>
        <xdr:cNvSpPr txBox="1"/>
      </xdr:nvSpPr>
      <xdr:spPr>
        <a:xfrm>
          <a:off x="22440900" y="447865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219075</xdr:rowOff>
    </xdr:to>
    <xdr:sp macro="" textlink="">
      <xdr:nvSpPr>
        <xdr:cNvPr id="746" name="Text Box 3"/>
        <xdr:cNvSpPr txBox="1"/>
      </xdr:nvSpPr>
      <xdr:spPr>
        <a:xfrm>
          <a:off x="22440900" y="447865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219075</xdr:rowOff>
    </xdr:to>
    <xdr:sp macro="" textlink="">
      <xdr:nvSpPr>
        <xdr:cNvPr id="747" name="Text Box 4"/>
        <xdr:cNvSpPr txBox="1"/>
      </xdr:nvSpPr>
      <xdr:spPr>
        <a:xfrm>
          <a:off x="22440900" y="447865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219075</xdr:rowOff>
    </xdr:to>
    <xdr:sp macro="" textlink="">
      <xdr:nvSpPr>
        <xdr:cNvPr id="748" name="Text Box 5"/>
        <xdr:cNvSpPr txBox="1"/>
      </xdr:nvSpPr>
      <xdr:spPr>
        <a:xfrm>
          <a:off x="22440900" y="447865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219075</xdr:rowOff>
    </xdr:to>
    <xdr:sp macro="" textlink="">
      <xdr:nvSpPr>
        <xdr:cNvPr id="749" name="Text Box 6"/>
        <xdr:cNvSpPr txBox="1"/>
      </xdr:nvSpPr>
      <xdr:spPr>
        <a:xfrm>
          <a:off x="22440900" y="447865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219075</xdr:rowOff>
    </xdr:to>
    <xdr:sp macro="" textlink="">
      <xdr:nvSpPr>
        <xdr:cNvPr id="750" name="Text Box 11"/>
        <xdr:cNvSpPr txBox="1"/>
      </xdr:nvSpPr>
      <xdr:spPr>
        <a:xfrm>
          <a:off x="22440900" y="447865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219075</xdr:rowOff>
    </xdr:to>
    <xdr:sp macro="" textlink="">
      <xdr:nvSpPr>
        <xdr:cNvPr id="751" name="Text Box 12"/>
        <xdr:cNvSpPr txBox="1"/>
      </xdr:nvSpPr>
      <xdr:spPr>
        <a:xfrm>
          <a:off x="22440900" y="447865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219075</xdr:rowOff>
    </xdr:to>
    <xdr:sp macro="" textlink="">
      <xdr:nvSpPr>
        <xdr:cNvPr id="752" name="Text Box 15"/>
        <xdr:cNvSpPr txBox="1"/>
      </xdr:nvSpPr>
      <xdr:spPr>
        <a:xfrm>
          <a:off x="22440900" y="447865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219075</xdr:rowOff>
    </xdr:to>
    <xdr:sp macro="" textlink="">
      <xdr:nvSpPr>
        <xdr:cNvPr id="753" name="Text Box 16"/>
        <xdr:cNvSpPr txBox="1"/>
      </xdr:nvSpPr>
      <xdr:spPr>
        <a:xfrm>
          <a:off x="22440900" y="447865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219075</xdr:rowOff>
    </xdr:to>
    <xdr:sp macro="" textlink="">
      <xdr:nvSpPr>
        <xdr:cNvPr id="754" name="Text Box 22"/>
        <xdr:cNvSpPr txBox="1"/>
      </xdr:nvSpPr>
      <xdr:spPr>
        <a:xfrm>
          <a:off x="22440900" y="447865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219075</xdr:rowOff>
    </xdr:to>
    <xdr:sp macro="" textlink="">
      <xdr:nvSpPr>
        <xdr:cNvPr id="755" name="Text Box 23"/>
        <xdr:cNvSpPr txBox="1"/>
      </xdr:nvSpPr>
      <xdr:spPr>
        <a:xfrm>
          <a:off x="22440900" y="447865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219075</xdr:rowOff>
    </xdr:to>
    <xdr:sp macro="" textlink="">
      <xdr:nvSpPr>
        <xdr:cNvPr id="756" name="Text Box 2"/>
        <xdr:cNvSpPr txBox="1"/>
      </xdr:nvSpPr>
      <xdr:spPr>
        <a:xfrm>
          <a:off x="22440900" y="447865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219075</xdr:rowOff>
    </xdr:to>
    <xdr:sp macro="" textlink="">
      <xdr:nvSpPr>
        <xdr:cNvPr id="757" name="Text Box 3"/>
        <xdr:cNvSpPr txBox="1"/>
      </xdr:nvSpPr>
      <xdr:spPr>
        <a:xfrm>
          <a:off x="22440900" y="447865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219075</xdr:rowOff>
    </xdr:to>
    <xdr:sp macro="" textlink="">
      <xdr:nvSpPr>
        <xdr:cNvPr id="758" name="Text Box 4"/>
        <xdr:cNvSpPr txBox="1"/>
      </xdr:nvSpPr>
      <xdr:spPr>
        <a:xfrm>
          <a:off x="22440900" y="447865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219075</xdr:rowOff>
    </xdr:to>
    <xdr:sp macro="" textlink="">
      <xdr:nvSpPr>
        <xdr:cNvPr id="759" name="Text Box 5"/>
        <xdr:cNvSpPr txBox="1"/>
      </xdr:nvSpPr>
      <xdr:spPr>
        <a:xfrm>
          <a:off x="22440900" y="447865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219075</xdr:rowOff>
    </xdr:to>
    <xdr:sp macro="" textlink="">
      <xdr:nvSpPr>
        <xdr:cNvPr id="760" name="Text Box 6"/>
        <xdr:cNvSpPr txBox="1"/>
      </xdr:nvSpPr>
      <xdr:spPr>
        <a:xfrm>
          <a:off x="22440900" y="447865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219075</xdr:rowOff>
    </xdr:to>
    <xdr:sp macro="" textlink="">
      <xdr:nvSpPr>
        <xdr:cNvPr id="761" name="Text Box 7"/>
        <xdr:cNvSpPr txBox="1"/>
      </xdr:nvSpPr>
      <xdr:spPr>
        <a:xfrm>
          <a:off x="22440900" y="447865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219075</xdr:rowOff>
    </xdr:to>
    <xdr:sp macro="" textlink="">
      <xdr:nvSpPr>
        <xdr:cNvPr id="762" name="Text Box 12"/>
        <xdr:cNvSpPr txBox="1"/>
      </xdr:nvSpPr>
      <xdr:spPr>
        <a:xfrm>
          <a:off x="22440900" y="447865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219075</xdr:rowOff>
    </xdr:to>
    <xdr:sp macro="" textlink="">
      <xdr:nvSpPr>
        <xdr:cNvPr id="763" name="Text Box 13"/>
        <xdr:cNvSpPr txBox="1"/>
      </xdr:nvSpPr>
      <xdr:spPr>
        <a:xfrm>
          <a:off x="22440900" y="447865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219075</xdr:rowOff>
    </xdr:to>
    <xdr:sp macro="" textlink="">
      <xdr:nvSpPr>
        <xdr:cNvPr id="764" name="Text Box 22"/>
        <xdr:cNvSpPr txBox="1"/>
      </xdr:nvSpPr>
      <xdr:spPr>
        <a:xfrm>
          <a:off x="22440900" y="447865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220980</xdr:rowOff>
    </xdr:to>
    <xdr:sp macro="" textlink="">
      <xdr:nvSpPr>
        <xdr:cNvPr id="765" name="Text Box 1"/>
        <xdr:cNvSpPr txBox="1"/>
      </xdr:nvSpPr>
      <xdr:spPr>
        <a:xfrm>
          <a:off x="22440900" y="4478655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220980</xdr:rowOff>
    </xdr:to>
    <xdr:sp macro="" textlink="">
      <xdr:nvSpPr>
        <xdr:cNvPr id="766" name="Text Box 2"/>
        <xdr:cNvSpPr txBox="1"/>
      </xdr:nvSpPr>
      <xdr:spPr>
        <a:xfrm>
          <a:off x="22440900" y="4478655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220980</xdr:rowOff>
    </xdr:to>
    <xdr:sp macro="" textlink="">
      <xdr:nvSpPr>
        <xdr:cNvPr id="767" name="Text Box 3"/>
        <xdr:cNvSpPr txBox="1"/>
      </xdr:nvSpPr>
      <xdr:spPr>
        <a:xfrm>
          <a:off x="22440900" y="4478655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220980</xdr:rowOff>
    </xdr:to>
    <xdr:sp macro="" textlink="">
      <xdr:nvSpPr>
        <xdr:cNvPr id="768" name="Text Box 4"/>
        <xdr:cNvSpPr txBox="1"/>
      </xdr:nvSpPr>
      <xdr:spPr>
        <a:xfrm>
          <a:off x="22440900" y="4478655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220980</xdr:rowOff>
    </xdr:to>
    <xdr:sp macro="" textlink="">
      <xdr:nvSpPr>
        <xdr:cNvPr id="769" name="Text Box 5"/>
        <xdr:cNvSpPr txBox="1"/>
      </xdr:nvSpPr>
      <xdr:spPr>
        <a:xfrm>
          <a:off x="22440900" y="4478655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220980</xdr:rowOff>
    </xdr:to>
    <xdr:sp macro="" textlink="">
      <xdr:nvSpPr>
        <xdr:cNvPr id="770" name="Text Box 6"/>
        <xdr:cNvSpPr txBox="1"/>
      </xdr:nvSpPr>
      <xdr:spPr>
        <a:xfrm>
          <a:off x="22440900" y="4478655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220980</xdr:rowOff>
    </xdr:to>
    <xdr:sp macro="" textlink="">
      <xdr:nvSpPr>
        <xdr:cNvPr id="771" name="Text Box 11"/>
        <xdr:cNvSpPr txBox="1"/>
      </xdr:nvSpPr>
      <xdr:spPr>
        <a:xfrm>
          <a:off x="22440900" y="4478655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220980</xdr:rowOff>
    </xdr:to>
    <xdr:sp macro="" textlink="">
      <xdr:nvSpPr>
        <xdr:cNvPr id="772" name="Text Box 12"/>
        <xdr:cNvSpPr txBox="1"/>
      </xdr:nvSpPr>
      <xdr:spPr>
        <a:xfrm>
          <a:off x="22440900" y="4478655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220980</xdr:rowOff>
    </xdr:to>
    <xdr:sp macro="" textlink="">
      <xdr:nvSpPr>
        <xdr:cNvPr id="773" name="Text Box 15"/>
        <xdr:cNvSpPr txBox="1"/>
      </xdr:nvSpPr>
      <xdr:spPr>
        <a:xfrm>
          <a:off x="22440900" y="4478655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220980</xdr:rowOff>
    </xdr:to>
    <xdr:sp macro="" textlink="">
      <xdr:nvSpPr>
        <xdr:cNvPr id="774" name="Text Box 16"/>
        <xdr:cNvSpPr txBox="1"/>
      </xdr:nvSpPr>
      <xdr:spPr>
        <a:xfrm>
          <a:off x="22440900" y="4478655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220980</xdr:rowOff>
    </xdr:to>
    <xdr:sp macro="" textlink="">
      <xdr:nvSpPr>
        <xdr:cNvPr id="775" name="Text Box 22"/>
        <xdr:cNvSpPr txBox="1"/>
      </xdr:nvSpPr>
      <xdr:spPr>
        <a:xfrm>
          <a:off x="22440900" y="4478655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220980</xdr:rowOff>
    </xdr:to>
    <xdr:sp macro="" textlink="">
      <xdr:nvSpPr>
        <xdr:cNvPr id="776" name="Text Box 23"/>
        <xdr:cNvSpPr txBox="1"/>
      </xdr:nvSpPr>
      <xdr:spPr>
        <a:xfrm>
          <a:off x="22440900" y="4478655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220980</xdr:rowOff>
    </xdr:to>
    <xdr:sp macro="" textlink="">
      <xdr:nvSpPr>
        <xdr:cNvPr id="777" name="Text Box 2"/>
        <xdr:cNvSpPr txBox="1"/>
      </xdr:nvSpPr>
      <xdr:spPr>
        <a:xfrm>
          <a:off x="22440900" y="44786550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220980</xdr:rowOff>
    </xdr:to>
    <xdr:sp macro="" textlink="">
      <xdr:nvSpPr>
        <xdr:cNvPr id="778" name="Text Box 3"/>
        <xdr:cNvSpPr txBox="1"/>
      </xdr:nvSpPr>
      <xdr:spPr>
        <a:xfrm>
          <a:off x="22440900" y="44786550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220980</xdr:rowOff>
    </xdr:to>
    <xdr:sp macro="" textlink="">
      <xdr:nvSpPr>
        <xdr:cNvPr id="779" name="Text Box 4"/>
        <xdr:cNvSpPr txBox="1"/>
      </xdr:nvSpPr>
      <xdr:spPr>
        <a:xfrm>
          <a:off x="22440900" y="44786550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220980</xdr:rowOff>
    </xdr:to>
    <xdr:sp macro="" textlink="">
      <xdr:nvSpPr>
        <xdr:cNvPr id="780" name="Text Box 5"/>
        <xdr:cNvSpPr txBox="1"/>
      </xdr:nvSpPr>
      <xdr:spPr>
        <a:xfrm>
          <a:off x="22440900" y="44786550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220980</xdr:rowOff>
    </xdr:to>
    <xdr:sp macro="" textlink="">
      <xdr:nvSpPr>
        <xdr:cNvPr id="781" name="Text Box 6"/>
        <xdr:cNvSpPr txBox="1"/>
      </xdr:nvSpPr>
      <xdr:spPr>
        <a:xfrm>
          <a:off x="22440900" y="44786550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220980</xdr:rowOff>
    </xdr:to>
    <xdr:sp macro="" textlink="">
      <xdr:nvSpPr>
        <xdr:cNvPr id="782" name="Text Box 7"/>
        <xdr:cNvSpPr txBox="1"/>
      </xdr:nvSpPr>
      <xdr:spPr>
        <a:xfrm>
          <a:off x="22440900" y="44786550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220980</xdr:rowOff>
    </xdr:to>
    <xdr:sp macro="" textlink="">
      <xdr:nvSpPr>
        <xdr:cNvPr id="783" name="Text Box 12"/>
        <xdr:cNvSpPr txBox="1"/>
      </xdr:nvSpPr>
      <xdr:spPr>
        <a:xfrm>
          <a:off x="22440900" y="44786550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220980</xdr:rowOff>
    </xdr:to>
    <xdr:sp macro="" textlink="">
      <xdr:nvSpPr>
        <xdr:cNvPr id="784" name="Text Box 13"/>
        <xdr:cNvSpPr txBox="1"/>
      </xdr:nvSpPr>
      <xdr:spPr>
        <a:xfrm>
          <a:off x="22440900" y="44786550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220980</xdr:rowOff>
    </xdr:to>
    <xdr:sp macro="" textlink="">
      <xdr:nvSpPr>
        <xdr:cNvPr id="785" name="Text Box 22"/>
        <xdr:cNvSpPr txBox="1"/>
      </xdr:nvSpPr>
      <xdr:spPr>
        <a:xfrm>
          <a:off x="22440900" y="44786550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226060</xdr:rowOff>
    </xdr:to>
    <xdr:sp macro="" textlink="">
      <xdr:nvSpPr>
        <xdr:cNvPr id="786" name="Text Box 1"/>
        <xdr:cNvSpPr txBox="1"/>
      </xdr:nvSpPr>
      <xdr:spPr>
        <a:xfrm>
          <a:off x="22440900" y="447865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226060</xdr:rowOff>
    </xdr:to>
    <xdr:sp macro="" textlink="">
      <xdr:nvSpPr>
        <xdr:cNvPr id="787" name="Text Box 2"/>
        <xdr:cNvSpPr txBox="1"/>
      </xdr:nvSpPr>
      <xdr:spPr>
        <a:xfrm>
          <a:off x="22440900" y="447865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226060</xdr:rowOff>
    </xdr:to>
    <xdr:sp macro="" textlink="">
      <xdr:nvSpPr>
        <xdr:cNvPr id="788" name="Text Box 3"/>
        <xdr:cNvSpPr txBox="1"/>
      </xdr:nvSpPr>
      <xdr:spPr>
        <a:xfrm>
          <a:off x="22440900" y="447865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226060</xdr:rowOff>
    </xdr:to>
    <xdr:sp macro="" textlink="">
      <xdr:nvSpPr>
        <xdr:cNvPr id="789" name="Text Box 4"/>
        <xdr:cNvSpPr txBox="1"/>
      </xdr:nvSpPr>
      <xdr:spPr>
        <a:xfrm>
          <a:off x="22440900" y="447865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226060</xdr:rowOff>
    </xdr:to>
    <xdr:sp macro="" textlink="">
      <xdr:nvSpPr>
        <xdr:cNvPr id="790" name="Text Box 5"/>
        <xdr:cNvSpPr txBox="1"/>
      </xdr:nvSpPr>
      <xdr:spPr>
        <a:xfrm>
          <a:off x="22440900" y="447865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226060</xdr:rowOff>
    </xdr:to>
    <xdr:sp macro="" textlink="">
      <xdr:nvSpPr>
        <xdr:cNvPr id="791" name="Text Box 6"/>
        <xdr:cNvSpPr txBox="1"/>
      </xdr:nvSpPr>
      <xdr:spPr>
        <a:xfrm>
          <a:off x="22440900" y="447865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226060</xdr:rowOff>
    </xdr:to>
    <xdr:sp macro="" textlink="">
      <xdr:nvSpPr>
        <xdr:cNvPr id="792" name="Text Box 11"/>
        <xdr:cNvSpPr txBox="1"/>
      </xdr:nvSpPr>
      <xdr:spPr>
        <a:xfrm>
          <a:off x="22440900" y="447865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226060</xdr:rowOff>
    </xdr:to>
    <xdr:sp macro="" textlink="">
      <xdr:nvSpPr>
        <xdr:cNvPr id="793" name="Text Box 12"/>
        <xdr:cNvSpPr txBox="1"/>
      </xdr:nvSpPr>
      <xdr:spPr>
        <a:xfrm>
          <a:off x="22440900" y="447865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226060</xdr:rowOff>
    </xdr:to>
    <xdr:sp macro="" textlink="">
      <xdr:nvSpPr>
        <xdr:cNvPr id="794" name="Text Box 15"/>
        <xdr:cNvSpPr txBox="1"/>
      </xdr:nvSpPr>
      <xdr:spPr>
        <a:xfrm>
          <a:off x="22440900" y="447865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226060</xdr:rowOff>
    </xdr:to>
    <xdr:sp macro="" textlink="">
      <xdr:nvSpPr>
        <xdr:cNvPr id="795" name="Text Box 16"/>
        <xdr:cNvSpPr txBox="1"/>
      </xdr:nvSpPr>
      <xdr:spPr>
        <a:xfrm>
          <a:off x="22440900" y="447865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226060</xdr:rowOff>
    </xdr:to>
    <xdr:sp macro="" textlink="">
      <xdr:nvSpPr>
        <xdr:cNvPr id="796" name="Text Box 22"/>
        <xdr:cNvSpPr txBox="1"/>
      </xdr:nvSpPr>
      <xdr:spPr>
        <a:xfrm>
          <a:off x="22440900" y="447865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226060</xdr:rowOff>
    </xdr:to>
    <xdr:sp macro="" textlink="">
      <xdr:nvSpPr>
        <xdr:cNvPr id="797" name="Text Box 23"/>
        <xdr:cNvSpPr txBox="1"/>
      </xdr:nvSpPr>
      <xdr:spPr>
        <a:xfrm>
          <a:off x="22440900" y="447865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226060</xdr:rowOff>
    </xdr:to>
    <xdr:sp macro="" textlink="">
      <xdr:nvSpPr>
        <xdr:cNvPr id="798" name="Text Box 2"/>
        <xdr:cNvSpPr txBox="1"/>
      </xdr:nvSpPr>
      <xdr:spPr>
        <a:xfrm>
          <a:off x="22440900" y="4478655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226060</xdr:rowOff>
    </xdr:to>
    <xdr:sp macro="" textlink="">
      <xdr:nvSpPr>
        <xdr:cNvPr id="799" name="Text Box 3"/>
        <xdr:cNvSpPr txBox="1"/>
      </xdr:nvSpPr>
      <xdr:spPr>
        <a:xfrm>
          <a:off x="22440900" y="4478655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226060</xdr:rowOff>
    </xdr:to>
    <xdr:sp macro="" textlink="">
      <xdr:nvSpPr>
        <xdr:cNvPr id="800" name="Text Box 4"/>
        <xdr:cNvSpPr txBox="1"/>
      </xdr:nvSpPr>
      <xdr:spPr>
        <a:xfrm>
          <a:off x="22440900" y="4478655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226060</xdr:rowOff>
    </xdr:to>
    <xdr:sp macro="" textlink="">
      <xdr:nvSpPr>
        <xdr:cNvPr id="801" name="Text Box 5"/>
        <xdr:cNvSpPr txBox="1"/>
      </xdr:nvSpPr>
      <xdr:spPr>
        <a:xfrm>
          <a:off x="22440900" y="4478655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226060</xdr:rowOff>
    </xdr:to>
    <xdr:sp macro="" textlink="">
      <xdr:nvSpPr>
        <xdr:cNvPr id="802" name="Text Box 6"/>
        <xdr:cNvSpPr txBox="1"/>
      </xdr:nvSpPr>
      <xdr:spPr>
        <a:xfrm>
          <a:off x="22440900" y="4478655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226060</xdr:rowOff>
    </xdr:to>
    <xdr:sp macro="" textlink="">
      <xdr:nvSpPr>
        <xdr:cNvPr id="803" name="Text Box 7"/>
        <xdr:cNvSpPr txBox="1"/>
      </xdr:nvSpPr>
      <xdr:spPr>
        <a:xfrm>
          <a:off x="22440900" y="4478655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226060</xdr:rowOff>
    </xdr:to>
    <xdr:sp macro="" textlink="">
      <xdr:nvSpPr>
        <xdr:cNvPr id="804" name="Text Box 12"/>
        <xdr:cNvSpPr txBox="1"/>
      </xdr:nvSpPr>
      <xdr:spPr>
        <a:xfrm>
          <a:off x="22440900" y="4478655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226060</xdr:rowOff>
    </xdr:to>
    <xdr:sp macro="" textlink="">
      <xdr:nvSpPr>
        <xdr:cNvPr id="805" name="Text Box 13"/>
        <xdr:cNvSpPr txBox="1"/>
      </xdr:nvSpPr>
      <xdr:spPr>
        <a:xfrm>
          <a:off x="22440900" y="4478655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226060</xdr:rowOff>
    </xdr:to>
    <xdr:sp macro="" textlink="">
      <xdr:nvSpPr>
        <xdr:cNvPr id="806" name="Text Box 22"/>
        <xdr:cNvSpPr txBox="1"/>
      </xdr:nvSpPr>
      <xdr:spPr>
        <a:xfrm>
          <a:off x="22440900" y="4478655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219075</xdr:rowOff>
    </xdr:to>
    <xdr:sp macro="" textlink="">
      <xdr:nvSpPr>
        <xdr:cNvPr id="807" name="Text Box 1"/>
        <xdr:cNvSpPr txBox="1"/>
      </xdr:nvSpPr>
      <xdr:spPr>
        <a:xfrm>
          <a:off x="22440900" y="447865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219075</xdr:rowOff>
    </xdr:to>
    <xdr:sp macro="" textlink="">
      <xdr:nvSpPr>
        <xdr:cNvPr id="808" name="Text Box 2"/>
        <xdr:cNvSpPr txBox="1"/>
      </xdr:nvSpPr>
      <xdr:spPr>
        <a:xfrm>
          <a:off x="22440900" y="447865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219075</xdr:rowOff>
    </xdr:to>
    <xdr:sp macro="" textlink="">
      <xdr:nvSpPr>
        <xdr:cNvPr id="809" name="Text Box 3"/>
        <xdr:cNvSpPr txBox="1"/>
      </xdr:nvSpPr>
      <xdr:spPr>
        <a:xfrm>
          <a:off x="22440900" y="447865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219075</xdr:rowOff>
    </xdr:to>
    <xdr:sp macro="" textlink="">
      <xdr:nvSpPr>
        <xdr:cNvPr id="810" name="Text Box 4"/>
        <xdr:cNvSpPr txBox="1"/>
      </xdr:nvSpPr>
      <xdr:spPr>
        <a:xfrm>
          <a:off x="22440900" y="447865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219075</xdr:rowOff>
    </xdr:to>
    <xdr:sp macro="" textlink="">
      <xdr:nvSpPr>
        <xdr:cNvPr id="811" name="Text Box 5"/>
        <xdr:cNvSpPr txBox="1"/>
      </xdr:nvSpPr>
      <xdr:spPr>
        <a:xfrm>
          <a:off x="22440900" y="447865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219075</xdr:rowOff>
    </xdr:to>
    <xdr:sp macro="" textlink="">
      <xdr:nvSpPr>
        <xdr:cNvPr id="812" name="Text Box 6"/>
        <xdr:cNvSpPr txBox="1"/>
      </xdr:nvSpPr>
      <xdr:spPr>
        <a:xfrm>
          <a:off x="22440900" y="447865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219075</xdr:rowOff>
    </xdr:to>
    <xdr:sp macro="" textlink="">
      <xdr:nvSpPr>
        <xdr:cNvPr id="813" name="Text Box 11"/>
        <xdr:cNvSpPr txBox="1"/>
      </xdr:nvSpPr>
      <xdr:spPr>
        <a:xfrm>
          <a:off x="22440900" y="447865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219075</xdr:rowOff>
    </xdr:to>
    <xdr:sp macro="" textlink="">
      <xdr:nvSpPr>
        <xdr:cNvPr id="814" name="Text Box 12"/>
        <xdr:cNvSpPr txBox="1"/>
      </xdr:nvSpPr>
      <xdr:spPr>
        <a:xfrm>
          <a:off x="22440900" y="447865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219075</xdr:rowOff>
    </xdr:to>
    <xdr:sp macro="" textlink="">
      <xdr:nvSpPr>
        <xdr:cNvPr id="815" name="Text Box 15"/>
        <xdr:cNvSpPr txBox="1"/>
      </xdr:nvSpPr>
      <xdr:spPr>
        <a:xfrm>
          <a:off x="22440900" y="447865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219075</xdr:rowOff>
    </xdr:to>
    <xdr:sp macro="" textlink="">
      <xdr:nvSpPr>
        <xdr:cNvPr id="816" name="Text Box 16"/>
        <xdr:cNvSpPr txBox="1"/>
      </xdr:nvSpPr>
      <xdr:spPr>
        <a:xfrm>
          <a:off x="22440900" y="447865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219075</xdr:rowOff>
    </xdr:to>
    <xdr:sp macro="" textlink="">
      <xdr:nvSpPr>
        <xdr:cNvPr id="817" name="Text Box 22"/>
        <xdr:cNvSpPr txBox="1"/>
      </xdr:nvSpPr>
      <xdr:spPr>
        <a:xfrm>
          <a:off x="22440900" y="447865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67310</xdr:colOff>
      <xdr:row>16</xdr:row>
      <xdr:rowOff>219075</xdr:rowOff>
    </xdr:to>
    <xdr:sp macro="" textlink="">
      <xdr:nvSpPr>
        <xdr:cNvPr id="818" name="Text Box 23"/>
        <xdr:cNvSpPr txBox="1"/>
      </xdr:nvSpPr>
      <xdr:spPr>
        <a:xfrm>
          <a:off x="22440900" y="447865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219075</xdr:rowOff>
    </xdr:to>
    <xdr:sp macro="" textlink="">
      <xdr:nvSpPr>
        <xdr:cNvPr id="819" name="Text Box 2"/>
        <xdr:cNvSpPr txBox="1"/>
      </xdr:nvSpPr>
      <xdr:spPr>
        <a:xfrm>
          <a:off x="22440900" y="447865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219075</xdr:rowOff>
    </xdr:to>
    <xdr:sp macro="" textlink="">
      <xdr:nvSpPr>
        <xdr:cNvPr id="820" name="Text Box 3"/>
        <xdr:cNvSpPr txBox="1"/>
      </xdr:nvSpPr>
      <xdr:spPr>
        <a:xfrm>
          <a:off x="22440900" y="447865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219075</xdr:rowOff>
    </xdr:to>
    <xdr:sp macro="" textlink="">
      <xdr:nvSpPr>
        <xdr:cNvPr id="821" name="Text Box 4"/>
        <xdr:cNvSpPr txBox="1"/>
      </xdr:nvSpPr>
      <xdr:spPr>
        <a:xfrm>
          <a:off x="22440900" y="447865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219075</xdr:rowOff>
    </xdr:to>
    <xdr:sp macro="" textlink="">
      <xdr:nvSpPr>
        <xdr:cNvPr id="822" name="Text Box 5"/>
        <xdr:cNvSpPr txBox="1"/>
      </xdr:nvSpPr>
      <xdr:spPr>
        <a:xfrm>
          <a:off x="22440900" y="447865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219075</xdr:rowOff>
    </xdr:to>
    <xdr:sp macro="" textlink="">
      <xdr:nvSpPr>
        <xdr:cNvPr id="823" name="Text Box 6"/>
        <xdr:cNvSpPr txBox="1"/>
      </xdr:nvSpPr>
      <xdr:spPr>
        <a:xfrm>
          <a:off x="22440900" y="447865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219075</xdr:rowOff>
    </xdr:to>
    <xdr:sp macro="" textlink="">
      <xdr:nvSpPr>
        <xdr:cNvPr id="824" name="Text Box 7"/>
        <xdr:cNvSpPr txBox="1"/>
      </xdr:nvSpPr>
      <xdr:spPr>
        <a:xfrm>
          <a:off x="22440900" y="447865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219075</xdr:rowOff>
    </xdr:to>
    <xdr:sp macro="" textlink="">
      <xdr:nvSpPr>
        <xdr:cNvPr id="825" name="Text Box 12"/>
        <xdr:cNvSpPr txBox="1"/>
      </xdr:nvSpPr>
      <xdr:spPr>
        <a:xfrm>
          <a:off x="22440900" y="447865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219075</xdr:rowOff>
    </xdr:to>
    <xdr:sp macro="" textlink="">
      <xdr:nvSpPr>
        <xdr:cNvPr id="826" name="Text Box 13"/>
        <xdr:cNvSpPr txBox="1"/>
      </xdr:nvSpPr>
      <xdr:spPr>
        <a:xfrm>
          <a:off x="22440900" y="447865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16</xdr:row>
      <xdr:rowOff>0</xdr:rowOff>
    </xdr:from>
    <xdr:to>
      <xdr:col>32</xdr:col>
      <xdr:colOff>85725</xdr:colOff>
      <xdr:row>16</xdr:row>
      <xdr:rowOff>219075</xdr:rowOff>
    </xdr:to>
    <xdr:sp macro="" textlink="">
      <xdr:nvSpPr>
        <xdr:cNvPr id="827" name="Text Box 22"/>
        <xdr:cNvSpPr txBox="1"/>
      </xdr:nvSpPr>
      <xdr:spPr>
        <a:xfrm>
          <a:off x="22440900" y="447865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224790</xdr:rowOff>
    </xdr:to>
    <xdr:sp macro="" textlink="">
      <xdr:nvSpPr>
        <xdr:cNvPr id="828" name="Text Box 1"/>
        <xdr:cNvSpPr txBox="1"/>
      </xdr:nvSpPr>
      <xdr:spPr>
        <a:xfrm>
          <a:off x="22440900" y="430911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224790</xdr:rowOff>
    </xdr:to>
    <xdr:sp macro="" textlink="">
      <xdr:nvSpPr>
        <xdr:cNvPr id="829" name="Text Box 2"/>
        <xdr:cNvSpPr txBox="1"/>
      </xdr:nvSpPr>
      <xdr:spPr>
        <a:xfrm>
          <a:off x="22440900" y="430911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224790</xdr:rowOff>
    </xdr:to>
    <xdr:sp macro="" textlink="">
      <xdr:nvSpPr>
        <xdr:cNvPr id="830" name="Text Box 3"/>
        <xdr:cNvSpPr txBox="1"/>
      </xdr:nvSpPr>
      <xdr:spPr>
        <a:xfrm>
          <a:off x="22440900" y="430911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224790</xdr:rowOff>
    </xdr:to>
    <xdr:sp macro="" textlink="">
      <xdr:nvSpPr>
        <xdr:cNvPr id="831" name="Text Box 4"/>
        <xdr:cNvSpPr txBox="1"/>
      </xdr:nvSpPr>
      <xdr:spPr>
        <a:xfrm>
          <a:off x="22440900" y="430911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224790</xdr:rowOff>
    </xdr:to>
    <xdr:sp macro="" textlink="">
      <xdr:nvSpPr>
        <xdr:cNvPr id="832" name="Text Box 5"/>
        <xdr:cNvSpPr txBox="1"/>
      </xdr:nvSpPr>
      <xdr:spPr>
        <a:xfrm>
          <a:off x="22440900" y="430911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224790</xdr:rowOff>
    </xdr:to>
    <xdr:sp macro="" textlink="">
      <xdr:nvSpPr>
        <xdr:cNvPr id="833" name="Text Box 6"/>
        <xdr:cNvSpPr txBox="1"/>
      </xdr:nvSpPr>
      <xdr:spPr>
        <a:xfrm>
          <a:off x="22440900" y="430911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224790</xdr:rowOff>
    </xdr:to>
    <xdr:sp macro="" textlink="">
      <xdr:nvSpPr>
        <xdr:cNvPr id="834" name="Text Box 11"/>
        <xdr:cNvSpPr txBox="1"/>
      </xdr:nvSpPr>
      <xdr:spPr>
        <a:xfrm>
          <a:off x="22440900" y="430911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224790</xdr:rowOff>
    </xdr:to>
    <xdr:sp macro="" textlink="">
      <xdr:nvSpPr>
        <xdr:cNvPr id="835" name="Text Box 12"/>
        <xdr:cNvSpPr txBox="1"/>
      </xdr:nvSpPr>
      <xdr:spPr>
        <a:xfrm>
          <a:off x="22440900" y="430911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224790</xdr:rowOff>
    </xdr:to>
    <xdr:sp macro="" textlink="">
      <xdr:nvSpPr>
        <xdr:cNvPr id="836" name="Text Box 15"/>
        <xdr:cNvSpPr txBox="1"/>
      </xdr:nvSpPr>
      <xdr:spPr>
        <a:xfrm>
          <a:off x="22440900" y="430911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224790</xdr:rowOff>
    </xdr:to>
    <xdr:sp macro="" textlink="">
      <xdr:nvSpPr>
        <xdr:cNvPr id="837" name="Text Box 16"/>
        <xdr:cNvSpPr txBox="1"/>
      </xdr:nvSpPr>
      <xdr:spPr>
        <a:xfrm>
          <a:off x="22440900" y="430911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224790</xdr:rowOff>
    </xdr:to>
    <xdr:sp macro="" textlink="">
      <xdr:nvSpPr>
        <xdr:cNvPr id="838" name="Text Box 22"/>
        <xdr:cNvSpPr txBox="1"/>
      </xdr:nvSpPr>
      <xdr:spPr>
        <a:xfrm>
          <a:off x="22440900" y="430911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224790</xdr:rowOff>
    </xdr:to>
    <xdr:sp macro="" textlink="">
      <xdr:nvSpPr>
        <xdr:cNvPr id="839" name="Text Box 23"/>
        <xdr:cNvSpPr txBox="1"/>
      </xdr:nvSpPr>
      <xdr:spPr>
        <a:xfrm>
          <a:off x="22440900" y="430911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224790</xdr:rowOff>
    </xdr:to>
    <xdr:sp macro="" textlink="">
      <xdr:nvSpPr>
        <xdr:cNvPr id="840" name="Text Box 2"/>
        <xdr:cNvSpPr txBox="1"/>
      </xdr:nvSpPr>
      <xdr:spPr>
        <a:xfrm>
          <a:off x="22440900" y="4309110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224790</xdr:rowOff>
    </xdr:to>
    <xdr:sp macro="" textlink="">
      <xdr:nvSpPr>
        <xdr:cNvPr id="841" name="Text Box 3"/>
        <xdr:cNvSpPr txBox="1"/>
      </xdr:nvSpPr>
      <xdr:spPr>
        <a:xfrm>
          <a:off x="22440900" y="4309110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224790</xdr:rowOff>
    </xdr:to>
    <xdr:sp macro="" textlink="">
      <xdr:nvSpPr>
        <xdr:cNvPr id="842" name="Text Box 4"/>
        <xdr:cNvSpPr txBox="1"/>
      </xdr:nvSpPr>
      <xdr:spPr>
        <a:xfrm>
          <a:off x="22440900" y="4309110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224790</xdr:rowOff>
    </xdr:to>
    <xdr:sp macro="" textlink="">
      <xdr:nvSpPr>
        <xdr:cNvPr id="843" name="Text Box 5"/>
        <xdr:cNvSpPr txBox="1"/>
      </xdr:nvSpPr>
      <xdr:spPr>
        <a:xfrm>
          <a:off x="22440900" y="4309110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224790</xdr:rowOff>
    </xdr:to>
    <xdr:sp macro="" textlink="">
      <xdr:nvSpPr>
        <xdr:cNvPr id="844" name="Text Box 6"/>
        <xdr:cNvSpPr txBox="1"/>
      </xdr:nvSpPr>
      <xdr:spPr>
        <a:xfrm>
          <a:off x="22440900" y="4309110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224790</xdr:rowOff>
    </xdr:to>
    <xdr:sp macro="" textlink="">
      <xdr:nvSpPr>
        <xdr:cNvPr id="845" name="Text Box 7"/>
        <xdr:cNvSpPr txBox="1"/>
      </xdr:nvSpPr>
      <xdr:spPr>
        <a:xfrm>
          <a:off x="22440900" y="4309110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224790</xdr:rowOff>
    </xdr:to>
    <xdr:sp macro="" textlink="">
      <xdr:nvSpPr>
        <xdr:cNvPr id="846" name="Text Box 12"/>
        <xdr:cNvSpPr txBox="1"/>
      </xdr:nvSpPr>
      <xdr:spPr>
        <a:xfrm>
          <a:off x="22440900" y="4309110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224790</xdr:rowOff>
    </xdr:to>
    <xdr:sp macro="" textlink="">
      <xdr:nvSpPr>
        <xdr:cNvPr id="847" name="Text Box 13"/>
        <xdr:cNvSpPr txBox="1"/>
      </xdr:nvSpPr>
      <xdr:spPr>
        <a:xfrm>
          <a:off x="22440900" y="4309110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224790</xdr:rowOff>
    </xdr:to>
    <xdr:sp macro="" textlink="">
      <xdr:nvSpPr>
        <xdr:cNvPr id="848" name="Text Box 22"/>
        <xdr:cNvSpPr txBox="1"/>
      </xdr:nvSpPr>
      <xdr:spPr>
        <a:xfrm>
          <a:off x="22440900" y="4309110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219075</xdr:rowOff>
    </xdr:to>
    <xdr:sp macro="" textlink="">
      <xdr:nvSpPr>
        <xdr:cNvPr id="849" name="Text Box 1"/>
        <xdr:cNvSpPr txBox="1"/>
      </xdr:nvSpPr>
      <xdr:spPr>
        <a:xfrm>
          <a:off x="22440900" y="43091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219075</xdr:rowOff>
    </xdr:to>
    <xdr:sp macro="" textlink="">
      <xdr:nvSpPr>
        <xdr:cNvPr id="850" name="Text Box 2"/>
        <xdr:cNvSpPr txBox="1"/>
      </xdr:nvSpPr>
      <xdr:spPr>
        <a:xfrm>
          <a:off x="22440900" y="43091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219075</xdr:rowOff>
    </xdr:to>
    <xdr:sp macro="" textlink="">
      <xdr:nvSpPr>
        <xdr:cNvPr id="851" name="Text Box 3"/>
        <xdr:cNvSpPr txBox="1"/>
      </xdr:nvSpPr>
      <xdr:spPr>
        <a:xfrm>
          <a:off x="22440900" y="43091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219075</xdr:rowOff>
    </xdr:to>
    <xdr:sp macro="" textlink="">
      <xdr:nvSpPr>
        <xdr:cNvPr id="852" name="Text Box 4"/>
        <xdr:cNvSpPr txBox="1"/>
      </xdr:nvSpPr>
      <xdr:spPr>
        <a:xfrm>
          <a:off x="22440900" y="43091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219075</xdr:rowOff>
    </xdr:to>
    <xdr:sp macro="" textlink="">
      <xdr:nvSpPr>
        <xdr:cNvPr id="853" name="Text Box 5"/>
        <xdr:cNvSpPr txBox="1"/>
      </xdr:nvSpPr>
      <xdr:spPr>
        <a:xfrm>
          <a:off x="22440900" y="43091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219075</xdr:rowOff>
    </xdr:to>
    <xdr:sp macro="" textlink="">
      <xdr:nvSpPr>
        <xdr:cNvPr id="854" name="Text Box 6"/>
        <xdr:cNvSpPr txBox="1"/>
      </xdr:nvSpPr>
      <xdr:spPr>
        <a:xfrm>
          <a:off x="22440900" y="43091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219075</xdr:rowOff>
    </xdr:to>
    <xdr:sp macro="" textlink="">
      <xdr:nvSpPr>
        <xdr:cNvPr id="855" name="Text Box 11"/>
        <xdr:cNvSpPr txBox="1"/>
      </xdr:nvSpPr>
      <xdr:spPr>
        <a:xfrm>
          <a:off x="22440900" y="43091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219075</xdr:rowOff>
    </xdr:to>
    <xdr:sp macro="" textlink="">
      <xdr:nvSpPr>
        <xdr:cNvPr id="856" name="Text Box 12"/>
        <xdr:cNvSpPr txBox="1"/>
      </xdr:nvSpPr>
      <xdr:spPr>
        <a:xfrm>
          <a:off x="22440900" y="43091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219075</xdr:rowOff>
    </xdr:to>
    <xdr:sp macro="" textlink="">
      <xdr:nvSpPr>
        <xdr:cNvPr id="857" name="Text Box 15"/>
        <xdr:cNvSpPr txBox="1"/>
      </xdr:nvSpPr>
      <xdr:spPr>
        <a:xfrm>
          <a:off x="22440900" y="43091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219075</xdr:rowOff>
    </xdr:to>
    <xdr:sp macro="" textlink="">
      <xdr:nvSpPr>
        <xdr:cNvPr id="858" name="Text Box 16"/>
        <xdr:cNvSpPr txBox="1"/>
      </xdr:nvSpPr>
      <xdr:spPr>
        <a:xfrm>
          <a:off x="22440900" y="43091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219075</xdr:rowOff>
    </xdr:to>
    <xdr:sp macro="" textlink="">
      <xdr:nvSpPr>
        <xdr:cNvPr id="859" name="Text Box 22"/>
        <xdr:cNvSpPr txBox="1"/>
      </xdr:nvSpPr>
      <xdr:spPr>
        <a:xfrm>
          <a:off x="22440900" y="43091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219075</xdr:rowOff>
    </xdr:to>
    <xdr:sp macro="" textlink="">
      <xdr:nvSpPr>
        <xdr:cNvPr id="860" name="Text Box 23"/>
        <xdr:cNvSpPr txBox="1"/>
      </xdr:nvSpPr>
      <xdr:spPr>
        <a:xfrm>
          <a:off x="22440900" y="43091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219075</xdr:rowOff>
    </xdr:to>
    <xdr:sp macro="" textlink="">
      <xdr:nvSpPr>
        <xdr:cNvPr id="861" name="Text Box 2"/>
        <xdr:cNvSpPr txBox="1"/>
      </xdr:nvSpPr>
      <xdr:spPr>
        <a:xfrm>
          <a:off x="22440900" y="43091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219075</xdr:rowOff>
    </xdr:to>
    <xdr:sp macro="" textlink="">
      <xdr:nvSpPr>
        <xdr:cNvPr id="862" name="Text Box 3"/>
        <xdr:cNvSpPr txBox="1"/>
      </xdr:nvSpPr>
      <xdr:spPr>
        <a:xfrm>
          <a:off x="22440900" y="43091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219075</xdr:rowOff>
    </xdr:to>
    <xdr:sp macro="" textlink="">
      <xdr:nvSpPr>
        <xdr:cNvPr id="863" name="Text Box 4"/>
        <xdr:cNvSpPr txBox="1"/>
      </xdr:nvSpPr>
      <xdr:spPr>
        <a:xfrm>
          <a:off x="22440900" y="43091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219075</xdr:rowOff>
    </xdr:to>
    <xdr:sp macro="" textlink="">
      <xdr:nvSpPr>
        <xdr:cNvPr id="864" name="Text Box 5"/>
        <xdr:cNvSpPr txBox="1"/>
      </xdr:nvSpPr>
      <xdr:spPr>
        <a:xfrm>
          <a:off x="22440900" y="43091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219075</xdr:rowOff>
    </xdr:to>
    <xdr:sp macro="" textlink="">
      <xdr:nvSpPr>
        <xdr:cNvPr id="865" name="Text Box 6"/>
        <xdr:cNvSpPr txBox="1"/>
      </xdr:nvSpPr>
      <xdr:spPr>
        <a:xfrm>
          <a:off x="22440900" y="43091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219075</xdr:rowOff>
    </xdr:to>
    <xdr:sp macro="" textlink="">
      <xdr:nvSpPr>
        <xdr:cNvPr id="866" name="Text Box 7"/>
        <xdr:cNvSpPr txBox="1"/>
      </xdr:nvSpPr>
      <xdr:spPr>
        <a:xfrm>
          <a:off x="22440900" y="43091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219075</xdr:rowOff>
    </xdr:to>
    <xdr:sp macro="" textlink="">
      <xdr:nvSpPr>
        <xdr:cNvPr id="867" name="Text Box 12"/>
        <xdr:cNvSpPr txBox="1"/>
      </xdr:nvSpPr>
      <xdr:spPr>
        <a:xfrm>
          <a:off x="22440900" y="43091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219075</xdr:rowOff>
    </xdr:to>
    <xdr:sp macro="" textlink="">
      <xdr:nvSpPr>
        <xdr:cNvPr id="868" name="Text Box 13"/>
        <xdr:cNvSpPr txBox="1"/>
      </xdr:nvSpPr>
      <xdr:spPr>
        <a:xfrm>
          <a:off x="22440900" y="43091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219075</xdr:rowOff>
    </xdr:to>
    <xdr:sp macro="" textlink="">
      <xdr:nvSpPr>
        <xdr:cNvPr id="869" name="Text Box 22"/>
        <xdr:cNvSpPr txBox="1"/>
      </xdr:nvSpPr>
      <xdr:spPr>
        <a:xfrm>
          <a:off x="22440900" y="43091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220345</xdr:rowOff>
    </xdr:to>
    <xdr:sp macro="" textlink="">
      <xdr:nvSpPr>
        <xdr:cNvPr id="870" name="Text Box 1"/>
        <xdr:cNvSpPr txBox="1"/>
      </xdr:nvSpPr>
      <xdr:spPr>
        <a:xfrm>
          <a:off x="22440900" y="430911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220345</xdr:rowOff>
    </xdr:to>
    <xdr:sp macro="" textlink="">
      <xdr:nvSpPr>
        <xdr:cNvPr id="871" name="Text Box 2"/>
        <xdr:cNvSpPr txBox="1"/>
      </xdr:nvSpPr>
      <xdr:spPr>
        <a:xfrm>
          <a:off x="22440900" y="430911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220345</xdr:rowOff>
    </xdr:to>
    <xdr:sp macro="" textlink="">
      <xdr:nvSpPr>
        <xdr:cNvPr id="872" name="Text Box 3"/>
        <xdr:cNvSpPr txBox="1"/>
      </xdr:nvSpPr>
      <xdr:spPr>
        <a:xfrm>
          <a:off x="22440900" y="430911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220345</xdr:rowOff>
    </xdr:to>
    <xdr:sp macro="" textlink="">
      <xdr:nvSpPr>
        <xdr:cNvPr id="873" name="Text Box 4"/>
        <xdr:cNvSpPr txBox="1"/>
      </xdr:nvSpPr>
      <xdr:spPr>
        <a:xfrm>
          <a:off x="22440900" y="430911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220345</xdr:rowOff>
    </xdr:to>
    <xdr:sp macro="" textlink="">
      <xdr:nvSpPr>
        <xdr:cNvPr id="874" name="Text Box 5"/>
        <xdr:cNvSpPr txBox="1"/>
      </xdr:nvSpPr>
      <xdr:spPr>
        <a:xfrm>
          <a:off x="22440900" y="430911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220345</xdr:rowOff>
    </xdr:to>
    <xdr:sp macro="" textlink="">
      <xdr:nvSpPr>
        <xdr:cNvPr id="875" name="Text Box 6"/>
        <xdr:cNvSpPr txBox="1"/>
      </xdr:nvSpPr>
      <xdr:spPr>
        <a:xfrm>
          <a:off x="22440900" y="430911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220345</xdr:rowOff>
    </xdr:to>
    <xdr:sp macro="" textlink="">
      <xdr:nvSpPr>
        <xdr:cNvPr id="876" name="Text Box 11"/>
        <xdr:cNvSpPr txBox="1"/>
      </xdr:nvSpPr>
      <xdr:spPr>
        <a:xfrm>
          <a:off x="22440900" y="430911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220345</xdr:rowOff>
    </xdr:to>
    <xdr:sp macro="" textlink="">
      <xdr:nvSpPr>
        <xdr:cNvPr id="877" name="Text Box 12"/>
        <xdr:cNvSpPr txBox="1"/>
      </xdr:nvSpPr>
      <xdr:spPr>
        <a:xfrm>
          <a:off x="22440900" y="430911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220345</xdr:rowOff>
    </xdr:to>
    <xdr:sp macro="" textlink="">
      <xdr:nvSpPr>
        <xdr:cNvPr id="878" name="Text Box 15"/>
        <xdr:cNvSpPr txBox="1"/>
      </xdr:nvSpPr>
      <xdr:spPr>
        <a:xfrm>
          <a:off x="22440900" y="430911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220345</xdr:rowOff>
    </xdr:to>
    <xdr:sp macro="" textlink="">
      <xdr:nvSpPr>
        <xdr:cNvPr id="879" name="Text Box 16"/>
        <xdr:cNvSpPr txBox="1"/>
      </xdr:nvSpPr>
      <xdr:spPr>
        <a:xfrm>
          <a:off x="22440900" y="430911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220345</xdr:rowOff>
    </xdr:to>
    <xdr:sp macro="" textlink="">
      <xdr:nvSpPr>
        <xdr:cNvPr id="880" name="Text Box 22"/>
        <xdr:cNvSpPr txBox="1"/>
      </xdr:nvSpPr>
      <xdr:spPr>
        <a:xfrm>
          <a:off x="22440900" y="430911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220345</xdr:rowOff>
    </xdr:to>
    <xdr:sp macro="" textlink="">
      <xdr:nvSpPr>
        <xdr:cNvPr id="881" name="Text Box 23"/>
        <xdr:cNvSpPr txBox="1"/>
      </xdr:nvSpPr>
      <xdr:spPr>
        <a:xfrm>
          <a:off x="22440900" y="430911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220345</xdr:rowOff>
    </xdr:to>
    <xdr:sp macro="" textlink="">
      <xdr:nvSpPr>
        <xdr:cNvPr id="882" name="Text Box 2"/>
        <xdr:cNvSpPr txBox="1"/>
      </xdr:nvSpPr>
      <xdr:spPr>
        <a:xfrm>
          <a:off x="22440900" y="43091100"/>
          <a:ext cx="85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220345</xdr:rowOff>
    </xdr:to>
    <xdr:sp macro="" textlink="">
      <xdr:nvSpPr>
        <xdr:cNvPr id="883" name="Text Box 3"/>
        <xdr:cNvSpPr txBox="1"/>
      </xdr:nvSpPr>
      <xdr:spPr>
        <a:xfrm>
          <a:off x="22440900" y="43091100"/>
          <a:ext cx="85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220345</xdr:rowOff>
    </xdr:to>
    <xdr:sp macro="" textlink="">
      <xdr:nvSpPr>
        <xdr:cNvPr id="884" name="Text Box 4"/>
        <xdr:cNvSpPr txBox="1"/>
      </xdr:nvSpPr>
      <xdr:spPr>
        <a:xfrm>
          <a:off x="22440900" y="43091100"/>
          <a:ext cx="85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220345</xdr:rowOff>
    </xdr:to>
    <xdr:sp macro="" textlink="">
      <xdr:nvSpPr>
        <xdr:cNvPr id="885" name="Text Box 5"/>
        <xdr:cNvSpPr txBox="1"/>
      </xdr:nvSpPr>
      <xdr:spPr>
        <a:xfrm>
          <a:off x="22440900" y="43091100"/>
          <a:ext cx="85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220345</xdr:rowOff>
    </xdr:to>
    <xdr:sp macro="" textlink="">
      <xdr:nvSpPr>
        <xdr:cNvPr id="886" name="Text Box 6"/>
        <xdr:cNvSpPr txBox="1"/>
      </xdr:nvSpPr>
      <xdr:spPr>
        <a:xfrm>
          <a:off x="22440900" y="43091100"/>
          <a:ext cx="85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220345</xdr:rowOff>
    </xdr:to>
    <xdr:sp macro="" textlink="">
      <xdr:nvSpPr>
        <xdr:cNvPr id="887" name="Text Box 7"/>
        <xdr:cNvSpPr txBox="1"/>
      </xdr:nvSpPr>
      <xdr:spPr>
        <a:xfrm>
          <a:off x="22440900" y="43091100"/>
          <a:ext cx="85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220345</xdr:rowOff>
    </xdr:to>
    <xdr:sp macro="" textlink="">
      <xdr:nvSpPr>
        <xdr:cNvPr id="888" name="Text Box 12"/>
        <xdr:cNvSpPr txBox="1"/>
      </xdr:nvSpPr>
      <xdr:spPr>
        <a:xfrm>
          <a:off x="22440900" y="43091100"/>
          <a:ext cx="85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220345</xdr:rowOff>
    </xdr:to>
    <xdr:sp macro="" textlink="">
      <xdr:nvSpPr>
        <xdr:cNvPr id="889" name="Text Box 13"/>
        <xdr:cNvSpPr txBox="1"/>
      </xdr:nvSpPr>
      <xdr:spPr>
        <a:xfrm>
          <a:off x="22440900" y="43091100"/>
          <a:ext cx="85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220345</xdr:rowOff>
    </xdr:to>
    <xdr:sp macro="" textlink="">
      <xdr:nvSpPr>
        <xdr:cNvPr id="890" name="Text Box 22"/>
        <xdr:cNvSpPr txBox="1"/>
      </xdr:nvSpPr>
      <xdr:spPr>
        <a:xfrm>
          <a:off x="22440900" y="43091100"/>
          <a:ext cx="85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226060</xdr:rowOff>
    </xdr:to>
    <xdr:sp macro="" textlink="">
      <xdr:nvSpPr>
        <xdr:cNvPr id="891" name="Text Box 1"/>
        <xdr:cNvSpPr txBox="1"/>
      </xdr:nvSpPr>
      <xdr:spPr>
        <a:xfrm>
          <a:off x="22440900" y="500253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226060</xdr:rowOff>
    </xdr:to>
    <xdr:sp macro="" textlink="">
      <xdr:nvSpPr>
        <xdr:cNvPr id="892" name="Text Box 2"/>
        <xdr:cNvSpPr txBox="1"/>
      </xdr:nvSpPr>
      <xdr:spPr>
        <a:xfrm>
          <a:off x="22440900" y="500253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226060</xdr:rowOff>
    </xdr:to>
    <xdr:sp macro="" textlink="">
      <xdr:nvSpPr>
        <xdr:cNvPr id="893" name="Text Box 3"/>
        <xdr:cNvSpPr txBox="1"/>
      </xdr:nvSpPr>
      <xdr:spPr>
        <a:xfrm>
          <a:off x="22440900" y="500253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226060</xdr:rowOff>
    </xdr:to>
    <xdr:sp macro="" textlink="">
      <xdr:nvSpPr>
        <xdr:cNvPr id="894" name="Text Box 4"/>
        <xdr:cNvSpPr txBox="1"/>
      </xdr:nvSpPr>
      <xdr:spPr>
        <a:xfrm>
          <a:off x="22440900" y="500253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226060</xdr:rowOff>
    </xdr:to>
    <xdr:sp macro="" textlink="">
      <xdr:nvSpPr>
        <xdr:cNvPr id="895" name="Text Box 5"/>
        <xdr:cNvSpPr txBox="1"/>
      </xdr:nvSpPr>
      <xdr:spPr>
        <a:xfrm>
          <a:off x="22440900" y="500253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226060</xdr:rowOff>
    </xdr:to>
    <xdr:sp macro="" textlink="">
      <xdr:nvSpPr>
        <xdr:cNvPr id="896" name="Text Box 6"/>
        <xdr:cNvSpPr txBox="1"/>
      </xdr:nvSpPr>
      <xdr:spPr>
        <a:xfrm>
          <a:off x="22440900" y="500253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226060</xdr:rowOff>
    </xdr:to>
    <xdr:sp macro="" textlink="">
      <xdr:nvSpPr>
        <xdr:cNvPr id="897" name="Text Box 11"/>
        <xdr:cNvSpPr txBox="1"/>
      </xdr:nvSpPr>
      <xdr:spPr>
        <a:xfrm>
          <a:off x="22440900" y="500253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226060</xdr:rowOff>
    </xdr:to>
    <xdr:sp macro="" textlink="">
      <xdr:nvSpPr>
        <xdr:cNvPr id="898" name="Text Box 12"/>
        <xdr:cNvSpPr txBox="1"/>
      </xdr:nvSpPr>
      <xdr:spPr>
        <a:xfrm>
          <a:off x="22440900" y="500253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226060</xdr:rowOff>
    </xdr:to>
    <xdr:sp macro="" textlink="">
      <xdr:nvSpPr>
        <xdr:cNvPr id="899" name="Text Box 15"/>
        <xdr:cNvSpPr txBox="1"/>
      </xdr:nvSpPr>
      <xdr:spPr>
        <a:xfrm>
          <a:off x="22440900" y="500253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226060</xdr:rowOff>
    </xdr:to>
    <xdr:sp macro="" textlink="">
      <xdr:nvSpPr>
        <xdr:cNvPr id="900" name="Text Box 16"/>
        <xdr:cNvSpPr txBox="1"/>
      </xdr:nvSpPr>
      <xdr:spPr>
        <a:xfrm>
          <a:off x="22440900" y="500253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226060</xdr:rowOff>
    </xdr:to>
    <xdr:sp macro="" textlink="">
      <xdr:nvSpPr>
        <xdr:cNvPr id="901" name="Text Box 22"/>
        <xdr:cNvSpPr txBox="1"/>
      </xdr:nvSpPr>
      <xdr:spPr>
        <a:xfrm>
          <a:off x="22440900" y="500253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226060</xdr:rowOff>
    </xdr:to>
    <xdr:sp macro="" textlink="">
      <xdr:nvSpPr>
        <xdr:cNvPr id="902" name="Text Box 23"/>
        <xdr:cNvSpPr txBox="1"/>
      </xdr:nvSpPr>
      <xdr:spPr>
        <a:xfrm>
          <a:off x="22440900" y="500253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85725</xdr:colOff>
      <xdr:row>22</xdr:row>
      <xdr:rowOff>226060</xdr:rowOff>
    </xdr:to>
    <xdr:sp macro="" textlink="">
      <xdr:nvSpPr>
        <xdr:cNvPr id="903" name="Text Box 2"/>
        <xdr:cNvSpPr txBox="1"/>
      </xdr:nvSpPr>
      <xdr:spPr>
        <a:xfrm>
          <a:off x="22440900" y="5002530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85725</xdr:colOff>
      <xdr:row>22</xdr:row>
      <xdr:rowOff>226060</xdr:rowOff>
    </xdr:to>
    <xdr:sp macro="" textlink="">
      <xdr:nvSpPr>
        <xdr:cNvPr id="904" name="Text Box 3"/>
        <xdr:cNvSpPr txBox="1"/>
      </xdr:nvSpPr>
      <xdr:spPr>
        <a:xfrm>
          <a:off x="22440900" y="5002530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85725</xdr:colOff>
      <xdr:row>22</xdr:row>
      <xdr:rowOff>226060</xdr:rowOff>
    </xdr:to>
    <xdr:sp macro="" textlink="">
      <xdr:nvSpPr>
        <xdr:cNvPr id="905" name="Text Box 4"/>
        <xdr:cNvSpPr txBox="1"/>
      </xdr:nvSpPr>
      <xdr:spPr>
        <a:xfrm>
          <a:off x="22440900" y="5002530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85725</xdr:colOff>
      <xdr:row>22</xdr:row>
      <xdr:rowOff>226060</xdr:rowOff>
    </xdr:to>
    <xdr:sp macro="" textlink="">
      <xdr:nvSpPr>
        <xdr:cNvPr id="906" name="Text Box 5"/>
        <xdr:cNvSpPr txBox="1"/>
      </xdr:nvSpPr>
      <xdr:spPr>
        <a:xfrm>
          <a:off x="22440900" y="5002530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85725</xdr:colOff>
      <xdr:row>22</xdr:row>
      <xdr:rowOff>226060</xdr:rowOff>
    </xdr:to>
    <xdr:sp macro="" textlink="">
      <xdr:nvSpPr>
        <xdr:cNvPr id="907" name="Text Box 6"/>
        <xdr:cNvSpPr txBox="1"/>
      </xdr:nvSpPr>
      <xdr:spPr>
        <a:xfrm>
          <a:off x="22440900" y="5002530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85725</xdr:colOff>
      <xdr:row>22</xdr:row>
      <xdr:rowOff>226060</xdr:rowOff>
    </xdr:to>
    <xdr:sp macro="" textlink="">
      <xdr:nvSpPr>
        <xdr:cNvPr id="908" name="Text Box 7"/>
        <xdr:cNvSpPr txBox="1"/>
      </xdr:nvSpPr>
      <xdr:spPr>
        <a:xfrm>
          <a:off x="22440900" y="5002530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85725</xdr:colOff>
      <xdr:row>22</xdr:row>
      <xdr:rowOff>226060</xdr:rowOff>
    </xdr:to>
    <xdr:sp macro="" textlink="">
      <xdr:nvSpPr>
        <xdr:cNvPr id="909" name="Text Box 12"/>
        <xdr:cNvSpPr txBox="1"/>
      </xdr:nvSpPr>
      <xdr:spPr>
        <a:xfrm>
          <a:off x="22440900" y="5002530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85725</xdr:colOff>
      <xdr:row>22</xdr:row>
      <xdr:rowOff>226060</xdr:rowOff>
    </xdr:to>
    <xdr:sp macro="" textlink="">
      <xdr:nvSpPr>
        <xdr:cNvPr id="910" name="Text Box 13"/>
        <xdr:cNvSpPr txBox="1"/>
      </xdr:nvSpPr>
      <xdr:spPr>
        <a:xfrm>
          <a:off x="22440900" y="5002530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85725</xdr:colOff>
      <xdr:row>22</xdr:row>
      <xdr:rowOff>226060</xdr:rowOff>
    </xdr:to>
    <xdr:sp macro="" textlink="">
      <xdr:nvSpPr>
        <xdr:cNvPr id="911" name="Text Box 22"/>
        <xdr:cNvSpPr txBox="1"/>
      </xdr:nvSpPr>
      <xdr:spPr>
        <a:xfrm>
          <a:off x="22440900" y="5002530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219075</xdr:rowOff>
    </xdr:to>
    <xdr:sp macro="" textlink="">
      <xdr:nvSpPr>
        <xdr:cNvPr id="912" name="Text Box 1"/>
        <xdr:cNvSpPr txBox="1"/>
      </xdr:nvSpPr>
      <xdr:spPr>
        <a:xfrm>
          <a:off x="22440900" y="500253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219075</xdr:rowOff>
    </xdr:to>
    <xdr:sp macro="" textlink="">
      <xdr:nvSpPr>
        <xdr:cNvPr id="913" name="Text Box 2"/>
        <xdr:cNvSpPr txBox="1"/>
      </xdr:nvSpPr>
      <xdr:spPr>
        <a:xfrm>
          <a:off x="22440900" y="500253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219075</xdr:rowOff>
    </xdr:to>
    <xdr:sp macro="" textlink="">
      <xdr:nvSpPr>
        <xdr:cNvPr id="914" name="Text Box 3"/>
        <xdr:cNvSpPr txBox="1"/>
      </xdr:nvSpPr>
      <xdr:spPr>
        <a:xfrm>
          <a:off x="22440900" y="500253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219075</xdr:rowOff>
    </xdr:to>
    <xdr:sp macro="" textlink="">
      <xdr:nvSpPr>
        <xdr:cNvPr id="915" name="Text Box 4"/>
        <xdr:cNvSpPr txBox="1"/>
      </xdr:nvSpPr>
      <xdr:spPr>
        <a:xfrm>
          <a:off x="22440900" y="500253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219075</xdr:rowOff>
    </xdr:to>
    <xdr:sp macro="" textlink="">
      <xdr:nvSpPr>
        <xdr:cNvPr id="916" name="Text Box 5"/>
        <xdr:cNvSpPr txBox="1"/>
      </xdr:nvSpPr>
      <xdr:spPr>
        <a:xfrm>
          <a:off x="22440900" y="500253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219075</xdr:rowOff>
    </xdr:to>
    <xdr:sp macro="" textlink="">
      <xdr:nvSpPr>
        <xdr:cNvPr id="917" name="Text Box 6"/>
        <xdr:cNvSpPr txBox="1"/>
      </xdr:nvSpPr>
      <xdr:spPr>
        <a:xfrm>
          <a:off x="22440900" y="500253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219075</xdr:rowOff>
    </xdr:to>
    <xdr:sp macro="" textlink="">
      <xdr:nvSpPr>
        <xdr:cNvPr id="918" name="Text Box 11"/>
        <xdr:cNvSpPr txBox="1"/>
      </xdr:nvSpPr>
      <xdr:spPr>
        <a:xfrm>
          <a:off x="22440900" y="500253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219075</xdr:rowOff>
    </xdr:to>
    <xdr:sp macro="" textlink="">
      <xdr:nvSpPr>
        <xdr:cNvPr id="919" name="Text Box 12"/>
        <xdr:cNvSpPr txBox="1"/>
      </xdr:nvSpPr>
      <xdr:spPr>
        <a:xfrm>
          <a:off x="22440900" y="500253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219075</xdr:rowOff>
    </xdr:to>
    <xdr:sp macro="" textlink="">
      <xdr:nvSpPr>
        <xdr:cNvPr id="920" name="Text Box 15"/>
        <xdr:cNvSpPr txBox="1"/>
      </xdr:nvSpPr>
      <xdr:spPr>
        <a:xfrm>
          <a:off x="22440900" y="500253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219075</xdr:rowOff>
    </xdr:to>
    <xdr:sp macro="" textlink="">
      <xdr:nvSpPr>
        <xdr:cNvPr id="921" name="Text Box 16"/>
        <xdr:cNvSpPr txBox="1"/>
      </xdr:nvSpPr>
      <xdr:spPr>
        <a:xfrm>
          <a:off x="22440900" y="500253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219075</xdr:rowOff>
    </xdr:to>
    <xdr:sp macro="" textlink="">
      <xdr:nvSpPr>
        <xdr:cNvPr id="922" name="Text Box 22"/>
        <xdr:cNvSpPr txBox="1"/>
      </xdr:nvSpPr>
      <xdr:spPr>
        <a:xfrm>
          <a:off x="22440900" y="500253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219075</xdr:rowOff>
    </xdr:to>
    <xdr:sp macro="" textlink="">
      <xdr:nvSpPr>
        <xdr:cNvPr id="923" name="Text Box 23"/>
        <xdr:cNvSpPr txBox="1"/>
      </xdr:nvSpPr>
      <xdr:spPr>
        <a:xfrm>
          <a:off x="22440900" y="500253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85725</xdr:colOff>
      <xdr:row>22</xdr:row>
      <xdr:rowOff>219075</xdr:rowOff>
    </xdr:to>
    <xdr:sp macro="" textlink="">
      <xdr:nvSpPr>
        <xdr:cNvPr id="924" name="Text Box 2"/>
        <xdr:cNvSpPr txBox="1"/>
      </xdr:nvSpPr>
      <xdr:spPr>
        <a:xfrm>
          <a:off x="22440900" y="500253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85725</xdr:colOff>
      <xdr:row>22</xdr:row>
      <xdr:rowOff>219075</xdr:rowOff>
    </xdr:to>
    <xdr:sp macro="" textlink="">
      <xdr:nvSpPr>
        <xdr:cNvPr id="925" name="Text Box 3"/>
        <xdr:cNvSpPr txBox="1"/>
      </xdr:nvSpPr>
      <xdr:spPr>
        <a:xfrm>
          <a:off x="22440900" y="500253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85725</xdr:colOff>
      <xdr:row>22</xdr:row>
      <xdr:rowOff>219075</xdr:rowOff>
    </xdr:to>
    <xdr:sp macro="" textlink="">
      <xdr:nvSpPr>
        <xdr:cNvPr id="926" name="Text Box 4"/>
        <xdr:cNvSpPr txBox="1"/>
      </xdr:nvSpPr>
      <xdr:spPr>
        <a:xfrm>
          <a:off x="22440900" y="500253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85725</xdr:colOff>
      <xdr:row>22</xdr:row>
      <xdr:rowOff>219075</xdr:rowOff>
    </xdr:to>
    <xdr:sp macro="" textlink="">
      <xdr:nvSpPr>
        <xdr:cNvPr id="927" name="Text Box 5"/>
        <xdr:cNvSpPr txBox="1"/>
      </xdr:nvSpPr>
      <xdr:spPr>
        <a:xfrm>
          <a:off x="22440900" y="500253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85725</xdr:colOff>
      <xdr:row>22</xdr:row>
      <xdr:rowOff>219075</xdr:rowOff>
    </xdr:to>
    <xdr:sp macro="" textlink="">
      <xdr:nvSpPr>
        <xdr:cNvPr id="928" name="Text Box 6"/>
        <xdr:cNvSpPr txBox="1"/>
      </xdr:nvSpPr>
      <xdr:spPr>
        <a:xfrm>
          <a:off x="22440900" y="500253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85725</xdr:colOff>
      <xdr:row>22</xdr:row>
      <xdr:rowOff>219075</xdr:rowOff>
    </xdr:to>
    <xdr:sp macro="" textlink="">
      <xdr:nvSpPr>
        <xdr:cNvPr id="929" name="Text Box 7"/>
        <xdr:cNvSpPr txBox="1"/>
      </xdr:nvSpPr>
      <xdr:spPr>
        <a:xfrm>
          <a:off x="22440900" y="500253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85725</xdr:colOff>
      <xdr:row>22</xdr:row>
      <xdr:rowOff>219075</xdr:rowOff>
    </xdr:to>
    <xdr:sp macro="" textlink="">
      <xdr:nvSpPr>
        <xdr:cNvPr id="930" name="Text Box 12"/>
        <xdr:cNvSpPr txBox="1"/>
      </xdr:nvSpPr>
      <xdr:spPr>
        <a:xfrm>
          <a:off x="22440900" y="500253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85725</xdr:colOff>
      <xdr:row>22</xdr:row>
      <xdr:rowOff>219075</xdr:rowOff>
    </xdr:to>
    <xdr:sp macro="" textlink="">
      <xdr:nvSpPr>
        <xdr:cNvPr id="931" name="Text Box 13"/>
        <xdr:cNvSpPr txBox="1"/>
      </xdr:nvSpPr>
      <xdr:spPr>
        <a:xfrm>
          <a:off x="22440900" y="500253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85725</xdr:colOff>
      <xdr:row>22</xdr:row>
      <xdr:rowOff>219075</xdr:rowOff>
    </xdr:to>
    <xdr:sp macro="" textlink="">
      <xdr:nvSpPr>
        <xdr:cNvPr id="932" name="Text Box 22"/>
        <xdr:cNvSpPr txBox="1"/>
      </xdr:nvSpPr>
      <xdr:spPr>
        <a:xfrm>
          <a:off x="22440900" y="500253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226060</xdr:rowOff>
    </xdr:to>
    <xdr:sp macro="" textlink="">
      <xdr:nvSpPr>
        <xdr:cNvPr id="933" name="Text Box 1"/>
        <xdr:cNvSpPr txBox="1"/>
      </xdr:nvSpPr>
      <xdr:spPr>
        <a:xfrm>
          <a:off x="22440900" y="500253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226060</xdr:rowOff>
    </xdr:to>
    <xdr:sp macro="" textlink="">
      <xdr:nvSpPr>
        <xdr:cNvPr id="934" name="Text Box 2"/>
        <xdr:cNvSpPr txBox="1"/>
      </xdr:nvSpPr>
      <xdr:spPr>
        <a:xfrm>
          <a:off x="22440900" y="500253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226060</xdr:rowOff>
    </xdr:to>
    <xdr:sp macro="" textlink="">
      <xdr:nvSpPr>
        <xdr:cNvPr id="935" name="Text Box 3"/>
        <xdr:cNvSpPr txBox="1"/>
      </xdr:nvSpPr>
      <xdr:spPr>
        <a:xfrm>
          <a:off x="22440900" y="500253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226060</xdr:rowOff>
    </xdr:to>
    <xdr:sp macro="" textlink="">
      <xdr:nvSpPr>
        <xdr:cNvPr id="936" name="Text Box 4"/>
        <xdr:cNvSpPr txBox="1"/>
      </xdr:nvSpPr>
      <xdr:spPr>
        <a:xfrm>
          <a:off x="22440900" y="500253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226060</xdr:rowOff>
    </xdr:to>
    <xdr:sp macro="" textlink="">
      <xdr:nvSpPr>
        <xdr:cNvPr id="937" name="Text Box 5"/>
        <xdr:cNvSpPr txBox="1"/>
      </xdr:nvSpPr>
      <xdr:spPr>
        <a:xfrm>
          <a:off x="22440900" y="500253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226060</xdr:rowOff>
    </xdr:to>
    <xdr:sp macro="" textlink="">
      <xdr:nvSpPr>
        <xdr:cNvPr id="938" name="Text Box 6"/>
        <xdr:cNvSpPr txBox="1"/>
      </xdr:nvSpPr>
      <xdr:spPr>
        <a:xfrm>
          <a:off x="22440900" y="500253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226060</xdr:rowOff>
    </xdr:to>
    <xdr:sp macro="" textlink="">
      <xdr:nvSpPr>
        <xdr:cNvPr id="939" name="Text Box 11"/>
        <xdr:cNvSpPr txBox="1"/>
      </xdr:nvSpPr>
      <xdr:spPr>
        <a:xfrm>
          <a:off x="22440900" y="500253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226060</xdr:rowOff>
    </xdr:to>
    <xdr:sp macro="" textlink="">
      <xdr:nvSpPr>
        <xdr:cNvPr id="940" name="Text Box 12"/>
        <xdr:cNvSpPr txBox="1"/>
      </xdr:nvSpPr>
      <xdr:spPr>
        <a:xfrm>
          <a:off x="22440900" y="500253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226060</xdr:rowOff>
    </xdr:to>
    <xdr:sp macro="" textlink="">
      <xdr:nvSpPr>
        <xdr:cNvPr id="941" name="Text Box 15"/>
        <xdr:cNvSpPr txBox="1"/>
      </xdr:nvSpPr>
      <xdr:spPr>
        <a:xfrm>
          <a:off x="22440900" y="500253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226060</xdr:rowOff>
    </xdr:to>
    <xdr:sp macro="" textlink="">
      <xdr:nvSpPr>
        <xdr:cNvPr id="942" name="Text Box 16"/>
        <xdr:cNvSpPr txBox="1"/>
      </xdr:nvSpPr>
      <xdr:spPr>
        <a:xfrm>
          <a:off x="22440900" y="500253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226060</xdr:rowOff>
    </xdr:to>
    <xdr:sp macro="" textlink="">
      <xdr:nvSpPr>
        <xdr:cNvPr id="943" name="Text Box 22"/>
        <xdr:cNvSpPr txBox="1"/>
      </xdr:nvSpPr>
      <xdr:spPr>
        <a:xfrm>
          <a:off x="22440900" y="500253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226060</xdr:rowOff>
    </xdr:to>
    <xdr:sp macro="" textlink="">
      <xdr:nvSpPr>
        <xdr:cNvPr id="944" name="Text Box 23"/>
        <xdr:cNvSpPr txBox="1"/>
      </xdr:nvSpPr>
      <xdr:spPr>
        <a:xfrm>
          <a:off x="22440900" y="500253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85725</xdr:colOff>
      <xdr:row>22</xdr:row>
      <xdr:rowOff>226060</xdr:rowOff>
    </xdr:to>
    <xdr:sp macro="" textlink="">
      <xdr:nvSpPr>
        <xdr:cNvPr id="945" name="Text Box 2"/>
        <xdr:cNvSpPr txBox="1"/>
      </xdr:nvSpPr>
      <xdr:spPr>
        <a:xfrm>
          <a:off x="22440900" y="5002530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85725</xdr:colOff>
      <xdr:row>22</xdr:row>
      <xdr:rowOff>226060</xdr:rowOff>
    </xdr:to>
    <xdr:sp macro="" textlink="">
      <xdr:nvSpPr>
        <xdr:cNvPr id="946" name="Text Box 3"/>
        <xdr:cNvSpPr txBox="1"/>
      </xdr:nvSpPr>
      <xdr:spPr>
        <a:xfrm>
          <a:off x="22440900" y="5002530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85725</xdr:colOff>
      <xdr:row>22</xdr:row>
      <xdr:rowOff>226060</xdr:rowOff>
    </xdr:to>
    <xdr:sp macro="" textlink="">
      <xdr:nvSpPr>
        <xdr:cNvPr id="947" name="Text Box 4"/>
        <xdr:cNvSpPr txBox="1"/>
      </xdr:nvSpPr>
      <xdr:spPr>
        <a:xfrm>
          <a:off x="22440900" y="5002530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85725</xdr:colOff>
      <xdr:row>22</xdr:row>
      <xdr:rowOff>226060</xdr:rowOff>
    </xdr:to>
    <xdr:sp macro="" textlink="">
      <xdr:nvSpPr>
        <xdr:cNvPr id="948" name="Text Box 5"/>
        <xdr:cNvSpPr txBox="1"/>
      </xdr:nvSpPr>
      <xdr:spPr>
        <a:xfrm>
          <a:off x="22440900" y="5002530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85725</xdr:colOff>
      <xdr:row>22</xdr:row>
      <xdr:rowOff>226060</xdr:rowOff>
    </xdr:to>
    <xdr:sp macro="" textlink="">
      <xdr:nvSpPr>
        <xdr:cNvPr id="949" name="Text Box 6"/>
        <xdr:cNvSpPr txBox="1"/>
      </xdr:nvSpPr>
      <xdr:spPr>
        <a:xfrm>
          <a:off x="22440900" y="5002530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85725</xdr:colOff>
      <xdr:row>22</xdr:row>
      <xdr:rowOff>226060</xdr:rowOff>
    </xdr:to>
    <xdr:sp macro="" textlink="">
      <xdr:nvSpPr>
        <xdr:cNvPr id="950" name="Text Box 7"/>
        <xdr:cNvSpPr txBox="1"/>
      </xdr:nvSpPr>
      <xdr:spPr>
        <a:xfrm>
          <a:off x="22440900" y="5002530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85725</xdr:colOff>
      <xdr:row>22</xdr:row>
      <xdr:rowOff>226060</xdr:rowOff>
    </xdr:to>
    <xdr:sp macro="" textlink="">
      <xdr:nvSpPr>
        <xdr:cNvPr id="951" name="Text Box 12"/>
        <xdr:cNvSpPr txBox="1"/>
      </xdr:nvSpPr>
      <xdr:spPr>
        <a:xfrm>
          <a:off x="22440900" y="5002530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85725</xdr:colOff>
      <xdr:row>22</xdr:row>
      <xdr:rowOff>226060</xdr:rowOff>
    </xdr:to>
    <xdr:sp macro="" textlink="">
      <xdr:nvSpPr>
        <xdr:cNvPr id="952" name="Text Box 13"/>
        <xdr:cNvSpPr txBox="1"/>
      </xdr:nvSpPr>
      <xdr:spPr>
        <a:xfrm>
          <a:off x="22440900" y="5002530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85725</xdr:colOff>
      <xdr:row>22</xdr:row>
      <xdr:rowOff>226060</xdr:rowOff>
    </xdr:to>
    <xdr:sp macro="" textlink="">
      <xdr:nvSpPr>
        <xdr:cNvPr id="953" name="Text Box 22"/>
        <xdr:cNvSpPr txBox="1"/>
      </xdr:nvSpPr>
      <xdr:spPr>
        <a:xfrm>
          <a:off x="22440900" y="5002530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219075</xdr:rowOff>
    </xdr:to>
    <xdr:sp macro="" textlink="">
      <xdr:nvSpPr>
        <xdr:cNvPr id="954" name="Text Box 1"/>
        <xdr:cNvSpPr txBox="1"/>
      </xdr:nvSpPr>
      <xdr:spPr>
        <a:xfrm>
          <a:off x="22440900" y="500253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219075</xdr:rowOff>
    </xdr:to>
    <xdr:sp macro="" textlink="">
      <xdr:nvSpPr>
        <xdr:cNvPr id="955" name="Text Box 2"/>
        <xdr:cNvSpPr txBox="1"/>
      </xdr:nvSpPr>
      <xdr:spPr>
        <a:xfrm>
          <a:off x="22440900" y="500253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219075</xdr:rowOff>
    </xdr:to>
    <xdr:sp macro="" textlink="">
      <xdr:nvSpPr>
        <xdr:cNvPr id="956" name="Text Box 3"/>
        <xdr:cNvSpPr txBox="1"/>
      </xdr:nvSpPr>
      <xdr:spPr>
        <a:xfrm>
          <a:off x="22440900" y="500253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219075</xdr:rowOff>
    </xdr:to>
    <xdr:sp macro="" textlink="">
      <xdr:nvSpPr>
        <xdr:cNvPr id="957" name="Text Box 4"/>
        <xdr:cNvSpPr txBox="1"/>
      </xdr:nvSpPr>
      <xdr:spPr>
        <a:xfrm>
          <a:off x="22440900" y="500253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219075</xdr:rowOff>
    </xdr:to>
    <xdr:sp macro="" textlink="">
      <xdr:nvSpPr>
        <xdr:cNvPr id="958" name="Text Box 5"/>
        <xdr:cNvSpPr txBox="1"/>
      </xdr:nvSpPr>
      <xdr:spPr>
        <a:xfrm>
          <a:off x="22440900" y="500253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219075</xdr:rowOff>
    </xdr:to>
    <xdr:sp macro="" textlink="">
      <xdr:nvSpPr>
        <xdr:cNvPr id="959" name="Text Box 6"/>
        <xdr:cNvSpPr txBox="1"/>
      </xdr:nvSpPr>
      <xdr:spPr>
        <a:xfrm>
          <a:off x="22440900" y="500253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219075</xdr:rowOff>
    </xdr:to>
    <xdr:sp macro="" textlink="">
      <xdr:nvSpPr>
        <xdr:cNvPr id="960" name="Text Box 11"/>
        <xdr:cNvSpPr txBox="1"/>
      </xdr:nvSpPr>
      <xdr:spPr>
        <a:xfrm>
          <a:off x="22440900" y="500253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219075</xdr:rowOff>
    </xdr:to>
    <xdr:sp macro="" textlink="">
      <xdr:nvSpPr>
        <xdr:cNvPr id="961" name="Text Box 12"/>
        <xdr:cNvSpPr txBox="1"/>
      </xdr:nvSpPr>
      <xdr:spPr>
        <a:xfrm>
          <a:off x="22440900" y="500253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219075</xdr:rowOff>
    </xdr:to>
    <xdr:sp macro="" textlink="">
      <xdr:nvSpPr>
        <xdr:cNvPr id="962" name="Text Box 15"/>
        <xdr:cNvSpPr txBox="1"/>
      </xdr:nvSpPr>
      <xdr:spPr>
        <a:xfrm>
          <a:off x="22440900" y="500253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219075</xdr:rowOff>
    </xdr:to>
    <xdr:sp macro="" textlink="">
      <xdr:nvSpPr>
        <xdr:cNvPr id="963" name="Text Box 16"/>
        <xdr:cNvSpPr txBox="1"/>
      </xdr:nvSpPr>
      <xdr:spPr>
        <a:xfrm>
          <a:off x="22440900" y="500253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219075</xdr:rowOff>
    </xdr:to>
    <xdr:sp macro="" textlink="">
      <xdr:nvSpPr>
        <xdr:cNvPr id="964" name="Text Box 22"/>
        <xdr:cNvSpPr txBox="1"/>
      </xdr:nvSpPr>
      <xdr:spPr>
        <a:xfrm>
          <a:off x="22440900" y="500253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219075</xdr:rowOff>
    </xdr:to>
    <xdr:sp macro="" textlink="">
      <xdr:nvSpPr>
        <xdr:cNvPr id="965" name="Text Box 23"/>
        <xdr:cNvSpPr txBox="1"/>
      </xdr:nvSpPr>
      <xdr:spPr>
        <a:xfrm>
          <a:off x="22440900" y="500253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85725</xdr:colOff>
      <xdr:row>22</xdr:row>
      <xdr:rowOff>219075</xdr:rowOff>
    </xdr:to>
    <xdr:sp macro="" textlink="">
      <xdr:nvSpPr>
        <xdr:cNvPr id="966" name="Text Box 2"/>
        <xdr:cNvSpPr txBox="1"/>
      </xdr:nvSpPr>
      <xdr:spPr>
        <a:xfrm>
          <a:off x="22440900" y="500253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85725</xdr:colOff>
      <xdr:row>22</xdr:row>
      <xdr:rowOff>219075</xdr:rowOff>
    </xdr:to>
    <xdr:sp macro="" textlink="">
      <xdr:nvSpPr>
        <xdr:cNvPr id="967" name="Text Box 3"/>
        <xdr:cNvSpPr txBox="1"/>
      </xdr:nvSpPr>
      <xdr:spPr>
        <a:xfrm>
          <a:off x="22440900" y="500253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85725</xdr:colOff>
      <xdr:row>22</xdr:row>
      <xdr:rowOff>219075</xdr:rowOff>
    </xdr:to>
    <xdr:sp macro="" textlink="">
      <xdr:nvSpPr>
        <xdr:cNvPr id="968" name="Text Box 4"/>
        <xdr:cNvSpPr txBox="1"/>
      </xdr:nvSpPr>
      <xdr:spPr>
        <a:xfrm>
          <a:off x="22440900" y="500253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85725</xdr:colOff>
      <xdr:row>22</xdr:row>
      <xdr:rowOff>219075</xdr:rowOff>
    </xdr:to>
    <xdr:sp macro="" textlink="">
      <xdr:nvSpPr>
        <xdr:cNvPr id="969" name="Text Box 5"/>
        <xdr:cNvSpPr txBox="1"/>
      </xdr:nvSpPr>
      <xdr:spPr>
        <a:xfrm>
          <a:off x="22440900" y="500253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85725</xdr:colOff>
      <xdr:row>22</xdr:row>
      <xdr:rowOff>219075</xdr:rowOff>
    </xdr:to>
    <xdr:sp macro="" textlink="">
      <xdr:nvSpPr>
        <xdr:cNvPr id="970" name="Text Box 6"/>
        <xdr:cNvSpPr txBox="1"/>
      </xdr:nvSpPr>
      <xdr:spPr>
        <a:xfrm>
          <a:off x="22440900" y="500253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85725</xdr:colOff>
      <xdr:row>22</xdr:row>
      <xdr:rowOff>219075</xdr:rowOff>
    </xdr:to>
    <xdr:sp macro="" textlink="">
      <xdr:nvSpPr>
        <xdr:cNvPr id="971" name="Text Box 7"/>
        <xdr:cNvSpPr txBox="1"/>
      </xdr:nvSpPr>
      <xdr:spPr>
        <a:xfrm>
          <a:off x="22440900" y="500253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85725</xdr:colOff>
      <xdr:row>22</xdr:row>
      <xdr:rowOff>219075</xdr:rowOff>
    </xdr:to>
    <xdr:sp macro="" textlink="">
      <xdr:nvSpPr>
        <xdr:cNvPr id="972" name="Text Box 12"/>
        <xdr:cNvSpPr txBox="1"/>
      </xdr:nvSpPr>
      <xdr:spPr>
        <a:xfrm>
          <a:off x="22440900" y="500253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85725</xdr:colOff>
      <xdr:row>22</xdr:row>
      <xdr:rowOff>219075</xdr:rowOff>
    </xdr:to>
    <xdr:sp macro="" textlink="">
      <xdr:nvSpPr>
        <xdr:cNvPr id="973" name="Text Box 13"/>
        <xdr:cNvSpPr txBox="1"/>
      </xdr:nvSpPr>
      <xdr:spPr>
        <a:xfrm>
          <a:off x="22440900" y="500253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85725</xdr:colOff>
      <xdr:row>22</xdr:row>
      <xdr:rowOff>219075</xdr:rowOff>
    </xdr:to>
    <xdr:sp macro="" textlink="">
      <xdr:nvSpPr>
        <xdr:cNvPr id="974" name="Text Box 22"/>
        <xdr:cNvSpPr txBox="1"/>
      </xdr:nvSpPr>
      <xdr:spPr>
        <a:xfrm>
          <a:off x="22440900" y="500253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219710</xdr:rowOff>
    </xdr:to>
    <xdr:sp macro="" textlink="">
      <xdr:nvSpPr>
        <xdr:cNvPr id="975" name="Text Box 1"/>
        <xdr:cNvSpPr txBox="1"/>
      </xdr:nvSpPr>
      <xdr:spPr>
        <a:xfrm>
          <a:off x="22440900" y="333756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219710</xdr:rowOff>
    </xdr:to>
    <xdr:sp macro="" textlink="">
      <xdr:nvSpPr>
        <xdr:cNvPr id="976" name="Text Box 2"/>
        <xdr:cNvSpPr txBox="1"/>
      </xdr:nvSpPr>
      <xdr:spPr>
        <a:xfrm>
          <a:off x="22440900" y="333756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219710</xdr:rowOff>
    </xdr:to>
    <xdr:sp macro="" textlink="">
      <xdr:nvSpPr>
        <xdr:cNvPr id="977" name="Text Box 3"/>
        <xdr:cNvSpPr txBox="1"/>
      </xdr:nvSpPr>
      <xdr:spPr>
        <a:xfrm>
          <a:off x="22440900" y="333756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219710</xdr:rowOff>
    </xdr:to>
    <xdr:sp macro="" textlink="">
      <xdr:nvSpPr>
        <xdr:cNvPr id="978" name="Text Box 4"/>
        <xdr:cNvSpPr txBox="1"/>
      </xdr:nvSpPr>
      <xdr:spPr>
        <a:xfrm>
          <a:off x="22440900" y="333756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219710</xdr:rowOff>
    </xdr:to>
    <xdr:sp macro="" textlink="">
      <xdr:nvSpPr>
        <xdr:cNvPr id="979" name="Text Box 5"/>
        <xdr:cNvSpPr txBox="1"/>
      </xdr:nvSpPr>
      <xdr:spPr>
        <a:xfrm>
          <a:off x="22440900" y="333756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219710</xdr:rowOff>
    </xdr:to>
    <xdr:sp macro="" textlink="">
      <xdr:nvSpPr>
        <xdr:cNvPr id="980" name="Text Box 6"/>
        <xdr:cNvSpPr txBox="1"/>
      </xdr:nvSpPr>
      <xdr:spPr>
        <a:xfrm>
          <a:off x="22440900" y="333756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219710</xdr:rowOff>
    </xdr:to>
    <xdr:sp macro="" textlink="">
      <xdr:nvSpPr>
        <xdr:cNvPr id="981" name="Text Box 11"/>
        <xdr:cNvSpPr txBox="1"/>
      </xdr:nvSpPr>
      <xdr:spPr>
        <a:xfrm>
          <a:off x="22440900" y="333756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219710</xdr:rowOff>
    </xdr:to>
    <xdr:sp macro="" textlink="">
      <xdr:nvSpPr>
        <xdr:cNvPr id="982" name="Text Box 12"/>
        <xdr:cNvSpPr txBox="1"/>
      </xdr:nvSpPr>
      <xdr:spPr>
        <a:xfrm>
          <a:off x="22440900" y="333756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219710</xdr:rowOff>
    </xdr:to>
    <xdr:sp macro="" textlink="">
      <xdr:nvSpPr>
        <xdr:cNvPr id="983" name="Text Box 15"/>
        <xdr:cNvSpPr txBox="1"/>
      </xdr:nvSpPr>
      <xdr:spPr>
        <a:xfrm>
          <a:off x="22440900" y="333756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219710</xdr:rowOff>
    </xdr:to>
    <xdr:sp macro="" textlink="">
      <xdr:nvSpPr>
        <xdr:cNvPr id="984" name="Text Box 16"/>
        <xdr:cNvSpPr txBox="1"/>
      </xdr:nvSpPr>
      <xdr:spPr>
        <a:xfrm>
          <a:off x="22440900" y="333756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219710</xdr:rowOff>
    </xdr:to>
    <xdr:sp macro="" textlink="">
      <xdr:nvSpPr>
        <xdr:cNvPr id="985" name="Text Box 22"/>
        <xdr:cNvSpPr txBox="1"/>
      </xdr:nvSpPr>
      <xdr:spPr>
        <a:xfrm>
          <a:off x="22440900" y="333756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219710</xdr:rowOff>
    </xdr:to>
    <xdr:sp macro="" textlink="">
      <xdr:nvSpPr>
        <xdr:cNvPr id="986" name="Text Box 23"/>
        <xdr:cNvSpPr txBox="1"/>
      </xdr:nvSpPr>
      <xdr:spPr>
        <a:xfrm>
          <a:off x="22440900" y="333756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219710</xdr:rowOff>
    </xdr:to>
    <xdr:sp macro="" textlink="">
      <xdr:nvSpPr>
        <xdr:cNvPr id="987" name="Text Box 2"/>
        <xdr:cNvSpPr txBox="1"/>
      </xdr:nvSpPr>
      <xdr:spPr>
        <a:xfrm>
          <a:off x="22440900" y="333756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219710</xdr:rowOff>
    </xdr:to>
    <xdr:sp macro="" textlink="">
      <xdr:nvSpPr>
        <xdr:cNvPr id="988" name="Text Box 3"/>
        <xdr:cNvSpPr txBox="1"/>
      </xdr:nvSpPr>
      <xdr:spPr>
        <a:xfrm>
          <a:off x="22440900" y="333756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219710</xdr:rowOff>
    </xdr:to>
    <xdr:sp macro="" textlink="">
      <xdr:nvSpPr>
        <xdr:cNvPr id="989" name="Text Box 4"/>
        <xdr:cNvSpPr txBox="1"/>
      </xdr:nvSpPr>
      <xdr:spPr>
        <a:xfrm>
          <a:off x="22440900" y="333756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219710</xdr:rowOff>
    </xdr:to>
    <xdr:sp macro="" textlink="">
      <xdr:nvSpPr>
        <xdr:cNvPr id="990" name="Text Box 5"/>
        <xdr:cNvSpPr txBox="1"/>
      </xdr:nvSpPr>
      <xdr:spPr>
        <a:xfrm>
          <a:off x="22440900" y="333756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219710</xdr:rowOff>
    </xdr:to>
    <xdr:sp macro="" textlink="">
      <xdr:nvSpPr>
        <xdr:cNvPr id="991" name="Text Box 6"/>
        <xdr:cNvSpPr txBox="1"/>
      </xdr:nvSpPr>
      <xdr:spPr>
        <a:xfrm>
          <a:off x="22440900" y="333756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219710</xdr:rowOff>
    </xdr:to>
    <xdr:sp macro="" textlink="">
      <xdr:nvSpPr>
        <xdr:cNvPr id="992" name="Text Box 7"/>
        <xdr:cNvSpPr txBox="1"/>
      </xdr:nvSpPr>
      <xdr:spPr>
        <a:xfrm>
          <a:off x="22440900" y="333756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219710</xdr:rowOff>
    </xdr:to>
    <xdr:sp macro="" textlink="">
      <xdr:nvSpPr>
        <xdr:cNvPr id="993" name="Text Box 12"/>
        <xdr:cNvSpPr txBox="1"/>
      </xdr:nvSpPr>
      <xdr:spPr>
        <a:xfrm>
          <a:off x="22440900" y="333756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219710</xdr:rowOff>
    </xdr:to>
    <xdr:sp macro="" textlink="">
      <xdr:nvSpPr>
        <xdr:cNvPr id="994" name="Text Box 13"/>
        <xdr:cNvSpPr txBox="1"/>
      </xdr:nvSpPr>
      <xdr:spPr>
        <a:xfrm>
          <a:off x="22440900" y="333756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219710</xdr:rowOff>
    </xdr:to>
    <xdr:sp macro="" textlink="">
      <xdr:nvSpPr>
        <xdr:cNvPr id="995" name="Text Box 22"/>
        <xdr:cNvSpPr txBox="1"/>
      </xdr:nvSpPr>
      <xdr:spPr>
        <a:xfrm>
          <a:off x="22440900" y="333756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224790</xdr:rowOff>
    </xdr:to>
    <xdr:sp macro="" textlink="">
      <xdr:nvSpPr>
        <xdr:cNvPr id="996" name="Text Box 1"/>
        <xdr:cNvSpPr txBox="1"/>
      </xdr:nvSpPr>
      <xdr:spPr>
        <a:xfrm>
          <a:off x="22440900" y="33375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224790</xdr:rowOff>
    </xdr:to>
    <xdr:sp macro="" textlink="">
      <xdr:nvSpPr>
        <xdr:cNvPr id="997" name="Text Box 2"/>
        <xdr:cNvSpPr txBox="1"/>
      </xdr:nvSpPr>
      <xdr:spPr>
        <a:xfrm>
          <a:off x="22440900" y="33375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224790</xdr:rowOff>
    </xdr:to>
    <xdr:sp macro="" textlink="">
      <xdr:nvSpPr>
        <xdr:cNvPr id="998" name="Text Box 3"/>
        <xdr:cNvSpPr txBox="1"/>
      </xdr:nvSpPr>
      <xdr:spPr>
        <a:xfrm>
          <a:off x="22440900" y="33375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224790</xdr:rowOff>
    </xdr:to>
    <xdr:sp macro="" textlink="">
      <xdr:nvSpPr>
        <xdr:cNvPr id="999" name="Text Box 4"/>
        <xdr:cNvSpPr txBox="1"/>
      </xdr:nvSpPr>
      <xdr:spPr>
        <a:xfrm>
          <a:off x="22440900" y="33375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224790</xdr:rowOff>
    </xdr:to>
    <xdr:sp macro="" textlink="">
      <xdr:nvSpPr>
        <xdr:cNvPr id="1000" name="Text Box 5"/>
        <xdr:cNvSpPr txBox="1"/>
      </xdr:nvSpPr>
      <xdr:spPr>
        <a:xfrm>
          <a:off x="22440900" y="33375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224790</xdr:rowOff>
    </xdr:to>
    <xdr:sp macro="" textlink="">
      <xdr:nvSpPr>
        <xdr:cNvPr id="1001" name="Text Box 6"/>
        <xdr:cNvSpPr txBox="1"/>
      </xdr:nvSpPr>
      <xdr:spPr>
        <a:xfrm>
          <a:off x="22440900" y="33375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224790</xdr:rowOff>
    </xdr:to>
    <xdr:sp macro="" textlink="">
      <xdr:nvSpPr>
        <xdr:cNvPr id="1002" name="Text Box 11"/>
        <xdr:cNvSpPr txBox="1"/>
      </xdr:nvSpPr>
      <xdr:spPr>
        <a:xfrm>
          <a:off x="22440900" y="33375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224790</xdr:rowOff>
    </xdr:to>
    <xdr:sp macro="" textlink="">
      <xdr:nvSpPr>
        <xdr:cNvPr id="1003" name="Text Box 12"/>
        <xdr:cNvSpPr txBox="1"/>
      </xdr:nvSpPr>
      <xdr:spPr>
        <a:xfrm>
          <a:off x="22440900" y="33375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224790</xdr:rowOff>
    </xdr:to>
    <xdr:sp macro="" textlink="">
      <xdr:nvSpPr>
        <xdr:cNvPr id="1004" name="Text Box 15"/>
        <xdr:cNvSpPr txBox="1"/>
      </xdr:nvSpPr>
      <xdr:spPr>
        <a:xfrm>
          <a:off x="22440900" y="33375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224790</xdr:rowOff>
    </xdr:to>
    <xdr:sp macro="" textlink="">
      <xdr:nvSpPr>
        <xdr:cNvPr id="1005" name="Text Box 16"/>
        <xdr:cNvSpPr txBox="1"/>
      </xdr:nvSpPr>
      <xdr:spPr>
        <a:xfrm>
          <a:off x="22440900" y="33375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224790</xdr:rowOff>
    </xdr:to>
    <xdr:sp macro="" textlink="">
      <xdr:nvSpPr>
        <xdr:cNvPr id="1006" name="Text Box 22"/>
        <xdr:cNvSpPr txBox="1"/>
      </xdr:nvSpPr>
      <xdr:spPr>
        <a:xfrm>
          <a:off x="22440900" y="33375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224790</xdr:rowOff>
    </xdr:to>
    <xdr:sp macro="" textlink="">
      <xdr:nvSpPr>
        <xdr:cNvPr id="1007" name="Text Box 23"/>
        <xdr:cNvSpPr txBox="1"/>
      </xdr:nvSpPr>
      <xdr:spPr>
        <a:xfrm>
          <a:off x="22440900" y="33375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224790</xdr:rowOff>
    </xdr:to>
    <xdr:sp macro="" textlink="">
      <xdr:nvSpPr>
        <xdr:cNvPr id="1008" name="Text Box 2"/>
        <xdr:cNvSpPr txBox="1"/>
      </xdr:nvSpPr>
      <xdr:spPr>
        <a:xfrm>
          <a:off x="22440900" y="3337560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224790</xdr:rowOff>
    </xdr:to>
    <xdr:sp macro="" textlink="">
      <xdr:nvSpPr>
        <xdr:cNvPr id="1009" name="Text Box 3"/>
        <xdr:cNvSpPr txBox="1"/>
      </xdr:nvSpPr>
      <xdr:spPr>
        <a:xfrm>
          <a:off x="22440900" y="3337560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224790</xdr:rowOff>
    </xdr:to>
    <xdr:sp macro="" textlink="">
      <xdr:nvSpPr>
        <xdr:cNvPr id="1010" name="Text Box 4"/>
        <xdr:cNvSpPr txBox="1"/>
      </xdr:nvSpPr>
      <xdr:spPr>
        <a:xfrm>
          <a:off x="22440900" y="3337560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224790</xdr:rowOff>
    </xdr:to>
    <xdr:sp macro="" textlink="">
      <xdr:nvSpPr>
        <xdr:cNvPr id="1011" name="Text Box 5"/>
        <xdr:cNvSpPr txBox="1"/>
      </xdr:nvSpPr>
      <xdr:spPr>
        <a:xfrm>
          <a:off x="22440900" y="3337560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224790</xdr:rowOff>
    </xdr:to>
    <xdr:sp macro="" textlink="">
      <xdr:nvSpPr>
        <xdr:cNvPr id="1012" name="Text Box 6"/>
        <xdr:cNvSpPr txBox="1"/>
      </xdr:nvSpPr>
      <xdr:spPr>
        <a:xfrm>
          <a:off x="22440900" y="3337560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224790</xdr:rowOff>
    </xdr:to>
    <xdr:sp macro="" textlink="">
      <xdr:nvSpPr>
        <xdr:cNvPr id="1013" name="Text Box 7"/>
        <xdr:cNvSpPr txBox="1"/>
      </xdr:nvSpPr>
      <xdr:spPr>
        <a:xfrm>
          <a:off x="22440900" y="3337560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224790</xdr:rowOff>
    </xdr:to>
    <xdr:sp macro="" textlink="">
      <xdr:nvSpPr>
        <xdr:cNvPr id="1014" name="Text Box 12"/>
        <xdr:cNvSpPr txBox="1"/>
      </xdr:nvSpPr>
      <xdr:spPr>
        <a:xfrm>
          <a:off x="22440900" y="3337560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224790</xdr:rowOff>
    </xdr:to>
    <xdr:sp macro="" textlink="">
      <xdr:nvSpPr>
        <xdr:cNvPr id="1015" name="Text Box 13"/>
        <xdr:cNvSpPr txBox="1"/>
      </xdr:nvSpPr>
      <xdr:spPr>
        <a:xfrm>
          <a:off x="22440900" y="3337560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224790</xdr:rowOff>
    </xdr:to>
    <xdr:sp macro="" textlink="">
      <xdr:nvSpPr>
        <xdr:cNvPr id="1016" name="Text Box 22"/>
        <xdr:cNvSpPr txBox="1"/>
      </xdr:nvSpPr>
      <xdr:spPr>
        <a:xfrm>
          <a:off x="22440900" y="3337560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219075</xdr:rowOff>
    </xdr:to>
    <xdr:sp macro="" textlink="">
      <xdr:nvSpPr>
        <xdr:cNvPr id="1017" name="Text Box 1"/>
        <xdr:cNvSpPr txBox="1"/>
      </xdr:nvSpPr>
      <xdr:spPr>
        <a:xfrm>
          <a:off x="22440900" y="333756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219075</xdr:rowOff>
    </xdr:to>
    <xdr:sp macro="" textlink="">
      <xdr:nvSpPr>
        <xdr:cNvPr id="1018" name="Text Box 2"/>
        <xdr:cNvSpPr txBox="1"/>
      </xdr:nvSpPr>
      <xdr:spPr>
        <a:xfrm>
          <a:off x="22440900" y="333756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219075</xdr:rowOff>
    </xdr:to>
    <xdr:sp macro="" textlink="">
      <xdr:nvSpPr>
        <xdr:cNvPr id="1019" name="Text Box 3"/>
        <xdr:cNvSpPr txBox="1"/>
      </xdr:nvSpPr>
      <xdr:spPr>
        <a:xfrm>
          <a:off x="22440900" y="333756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219075</xdr:rowOff>
    </xdr:to>
    <xdr:sp macro="" textlink="">
      <xdr:nvSpPr>
        <xdr:cNvPr id="1020" name="Text Box 4"/>
        <xdr:cNvSpPr txBox="1"/>
      </xdr:nvSpPr>
      <xdr:spPr>
        <a:xfrm>
          <a:off x="22440900" y="333756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219075</xdr:rowOff>
    </xdr:to>
    <xdr:sp macro="" textlink="">
      <xdr:nvSpPr>
        <xdr:cNvPr id="1021" name="Text Box 5"/>
        <xdr:cNvSpPr txBox="1"/>
      </xdr:nvSpPr>
      <xdr:spPr>
        <a:xfrm>
          <a:off x="22440900" y="333756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219075</xdr:rowOff>
    </xdr:to>
    <xdr:sp macro="" textlink="">
      <xdr:nvSpPr>
        <xdr:cNvPr id="1022" name="Text Box 6"/>
        <xdr:cNvSpPr txBox="1"/>
      </xdr:nvSpPr>
      <xdr:spPr>
        <a:xfrm>
          <a:off x="22440900" y="333756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219075</xdr:rowOff>
    </xdr:to>
    <xdr:sp macro="" textlink="">
      <xdr:nvSpPr>
        <xdr:cNvPr id="1023" name="Text Box 11"/>
        <xdr:cNvSpPr txBox="1"/>
      </xdr:nvSpPr>
      <xdr:spPr>
        <a:xfrm>
          <a:off x="22440900" y="333756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219075</xdr:rowOff>
    </xdr:to>
    <xdr:sp macro="" textlink="">
      <xdr:nvSpPr>
        <xdr:cNvPr id="1024" name="Text Box 12"/>
        <xdr:cNvSpPr txBox="1"/>
      </xdr:nvSpPr>
      <xdr:spPr>
        <a:xfrm>
          <a:off x="22440900" y="333756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219075</xdr:rowOff>
    </xdr:to>
    <xdr:sp macro="" textlink="">
      <xdr:nvSpPr>
        <xdr:cNvPr id="1025" name="Text Box 15"/>
        <xdr:cNvSpPr txBox="1"/>
      </xdr:nvSpPr>
      <xdr:spPr>
        <a:xfrm>
          <a:off x="22440900" y="333756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219075</xdr:rowOff>
    </xdr:to>
    <xdr:sp macro="" textlink="">
      <xdr:nvSpPr>
        <xdr:cNvPr id="1026" name="Text Box 16"/>
        <xdr:cNvSpPr txBox="1"/>
      </xdr:nvSpPr>
      <xdr:spPr>
        <a:xfrm>
          <a:off x="22440900" y="333756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219075</xdr:rowOff>
    </xdr:to>
    <xdr:sp macro="" textlink="">
      <xdr:nvSpPr>
        <xdr:cNvPr id="1027" name="Text Box 22"/>
        <xdr:cNvSpPr txBox="1"/>
      </xdr:nvSpPr>
      <xdr:spPr>
        <a:xfrm>
          <a:off x="22440900" y="333756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219075</xdr:rowOff>
    </xdr:to>
    <xdr:sp macro="" textlink="">
      <xdr:nvSpPr>
        <xdr:cNvPr id="1028" name="Text Box 23"/>
        <xdr:cNvSpPr txBox="1"/>
      </xdr:nvSpPr>
      <xdr:spPr>
        <a:xfrm>
          <a:off x="22440900" y="333756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219075</xdr:rowOff>
    </xdr:to>
    <xdr:sp macro="" textlink="">
      <xdr:nvSpPr>
        <xdr:cNvPr id="1029" name="Text Box 2"/>
        <xdr:cNvSpPr txBox="1"/>
      </xdr:nvSpPr>
      <xdr:spPr>
        <a:xfrm>
          <a:off x="22440900" y="333756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219075</xdr:rowOff>
    </xdr:to>
    <xdr:sp macro="" textlink="">
      <xdr:nvSpPr>
        <xdr:cNvPr id="1030" name="Text Box 3"/>
        <xdr:cNvSpPr txBox="1"/>
      </xdr:nvSpPr>
      <xdr:spPr>
        <a:xfrm>
          <a:off x="22440900" y="333756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219075</xdr:rowOff>
    </xdr:to>
    <xdr:sp macro="" textlink="">
      <xdr:nvSpPr>
        <xdr:cNvPr id="1031" name="Text Box 4"/>
        <xdr:cNvSpPr txBox="1"/>
      </xdr:nvSpPr>
      <xdr:spPr>
        <a:xfrm>
          <a:off x="22440900" y="333756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219075</xdr:rowOff>
    </xdr:to>
    <xdr:sp macro="" textlink="">
      <xdr:nvSpPr>
        <xdr:cNvPr id="1032" name="Text Box 5"/>
        <xdr:cNvSpPr txBox="1"/>
      </xdr:nvSpPr>
      <xdr:spPr>
        <a:xfrm>
          <a:off x="22440900" y="333756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219075</xdr:rowOff>
    </xdr:to>
    <xdr:sp macro="" textlink="">
      <xdr:nvSpPr>
        <xdr:cNvPr id="1033" name="Text Box 6"/>
        <xdr:cNvSpPr txBox="1"/>
      </xdr:nvSpPr>
      <xdr:spPr>
        <a:xfrm>
          <a:off x="22440900" y="333756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219075</xdr:rowOff>
    </xdr:to>
    <xdr:sp macro="" textlink="">
      <xdr:nvSpPr>
        <xdr:cNvPr id="1034" name="Text Box 7"/>
        <xdr:cNvSpPr txBox="1"/>
      </xdr:nvSpPr>
      <xdr:spPr>
        <a:xfrm>
          <a:off x="22440900" y="333756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219075</xdr:rowOff>
    </xdr:to>
    <xdr:sp macro="" textlink="">
      <xdr:nvSpPr>
        <xdr:cNvPr id="1035" name="Text Box 12"/>
        <xdr:cNvSpPr txBox="1"/>
      </xdr:nvSpPr>
      <xdr:spPr>
        <a:xfrm>
          <a:off x="22440900" y="333756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219075</xdr:rowOff>
    </xdr:to>
    <xdr:sp macro="" textlink="">
      <xdr:nvSpPr>
        <xdr:cNvPr id="1036" name="Text Box 13"/>
        <xdr:cNvSpPr txBox="1"/>
      </xdr:nvSpPr>
      <xdr:spPr>
        <a:xfrm>
          <a:off x="22440900" y="333756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219075</xdr:rowOff>
    </xdr:to>
    <xdr:sp macro="" textlink="">
      <xdr:nvSpPr>
        <xdr:cNvPr id="1037" name="Text Box 22"/>
        <xdr:cNvSpPr txBox="1"/>
      </xdr:nvSpPr>
      <xdr:spPr>
        <a:xfrm>
          <a:off x="22440900" y="333756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220980</xdr:rowOff>
    </xdr:to>
    <xdr:sp macro="" textlink="">
      <xdr:nvSpPr>
        <xdr:cNvPr id="1038" name="Text Box 1"/>
        <xdr:cNvSpPr txBox="1"/>
      </xdr:nvSpPr>
      <xdr:spPr>
        <a:xfrm>
          <a:off x="22440900" y="333756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220980</xdr:rowOff>
    </xdr:to>
    <xdr:sp macro="" textlink="">
      <xdr:nvSpPr>
        <xdr:cNvPr id="1039" name="Text Box 2"/>
        <xdr:cNvSpPr txBox="1"/>
      </xdr:nvSpPr>
      <xdr:spPr>
        <a:xfrm>
          <a:off x="22440900" y="333756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220980</xdr:rowOff>
    </xdr:to>
    <xdr:sp macro="" textlink="">
      <xdr:nvSpPr>
        <xdr:cNvPr id="1040" name="Text Box 3"/>
        <xdr:cNvSpPr txBox="1"/>
      </xdr:nvSpPr>
      <xdr:spPr>
        <a:xfrm>
          <a:off x="22440900" y="333756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220980</xdr:rowOff>
    </xdr:to>
    <xdr:sp macro="" textlink="">
      <xdr:nvSpPr>
        <xdr:cNvPr id="1041" name="Text Box 4"/>
        <xdr:cNvSpPr txBox="1"/>
      </xdr:nvSpPr>
      <xdr:spPr>
        <a:xfrm>
          <a:off x="22440900" y="333756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220980</xdr:rowOff>
    </xdr:to>
    <xdr:sp macro="" textlink="">
      <xdr:nvSpPr>
        <xdr:cNvPr id="1042" name="Text Box 5"/>
        <xdr:cNvSpPr txBox="1"/>
      </xdr:nvSpPr>
      <xdr:spPr>
        <a:xfrm>
          <a:off x="22440900" y="333756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220980</xdr:rowOff>
    </xdr:to>
    <xdr:sp macro="" textlink="">
      <xdr:nvSpPr>
        <xdr:cNvPr id="1043" name="Text Box 6"/>
        <xdr:cNvSpPr txBox="1"/>
      </xdr:nvSpPr>
      <xdr:spPr>
        <a:xfrm>
          <a:off x="22440900" y="333756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220980</xdr:rowOff>
    </xdr:to>
    <xdr:sp macro="" textlink="">
      <xdr:nvSpPr>
        <xdr:cNvPr id="1044" name="Text Box 11"/>
        <xdr:cNvSpPr txBox="1"/>
      </xdr:nvSpPr>
      <xdr:spPr>
        <a:xfrm>
          <a:off x="22440900" y="333756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220980</xdr:rowOff>
    </xdr:to>
    <xdr:sp macro="" textlink="">
      <xdr:nvSpPr>
        <xdr:cNvPr id="1045" name="Text Box 12"/>
        <xdr:cNvSpPr txBox="1"/>
      </xdr:nvSpPr>
      <xdr:spPr>
        <a:xfrm>
          <a:off x="22440900" y="333756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220980</xdr:rowOff>
    </xdr:to>
    <xdr:sp macro="" textlink="">
      <xdr:nvSpPr>
        <xdr:cNvPr id="1046" name="Text Box 15"/>
        <xdr:cNvSpPr txBox="1"/>
      </xdr:nvSpPr>
      <xdr:spPr>
        <a:xfrm>
          <a:off x="22440900" y="333756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220980</xdr:rowOff>
    </xdr:to>
    <xdr:sp macro="" textlink="">
      <xdr:nvSpPr>
        <xdr:cNvPr id="1047" name="Text Box 16"/>
        <xdr:cNvSpPr txBox="1"/>
      </xdr:nvSpPr>
      <xdr:spPr>
        <a:xfrm>
          <a:off x="22440900" y="333756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220980</xdr:rowOff>
    </xdr:to>
    <xdr:sp macro="" textlink="">
      <xdr:nvSpPr>
        <xdr:cNvPr id="1048" name="Text Box 22"/>
        <xdr:cNvSpPr txBox="1"/>
      </xdr:nvSpPr>
      <xdr:spPr>
        <a:xfrm>
          <a:off x="22440900" y="333756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220980</xdr:rowOff>
    </xdr:to>
    <xdr:sp macro="" textlink="">
      <xdr:nvSpPr>
        <xdr:cNvPr id="1049" name="Text Box 23"/>
        <xdr:cNvSpPr txBox="1"/>
      </xdr:nvSpPr>
      <xdr:spPr>
        <a:xfrm>
          <a:off x="22440900" y="333756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220980</xdr:rowOff>
    </xdr:to>
    <xdr:sp macro="" textlink="">
      <xdr:nvSpPr>
        <xdr:cNvPr id="1050" name="Text Box 2"/>
        <xdr:cNvSpPr txBox="1"/>
      </xdr:nvSpPr>
      <xdr:spPr>
        <a:xfrm>
          <a:off x="22440900" y="33375600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220980</xdr:rowOff>
    </xdr:to>
    <xdr:sp macro="" textlink="">
      <xdr:nvSpPr>
        <xdr:cNvPr id="1051" name="Text Box 3"/>
        <xdr:cNvSpPr txBox="1"/>
      </xdr:nvSpPr>
      <xdr:spPr>
        <a:xfrm>
          <a:off x="22440900" y="33375600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220980</xdr:rowOff>
    </xdr:to>
    <xdr:sp macro="" textlink="">
      <xdr:nvSpPr>
        <xdr:cNvPr id="1052" name="Text Box 4"/>
        <xdr:cNvSpPr txBox="1"/>
      </xdr:nvSpPr>
      <xdr:spPr>
        <a:xfrm>
          <a:off x="22440900" y="33375600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220980</xdr:rowOff>
    </xdr:to>
    <xdr:sp macro="" textlink="">
      <xdr:nvSpPr>
        <xdr:cNvPr id="1053" name="Text Box 5"/>
        <xdr:cNvSpPr txBox="1"/>
      </xdr:nvSpPr>
      <xdr:spPr>
        <a:xfrm>
          <a:off x="22440900" y="33375600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220980</xdr:rowOff>
    </xdr:to>
    <xdr:sp macro="" textlink="">
      <xdr:nvSpPr>
        <xdr:cNvPr id="1054" name="Text Box 6"/>
        <xdr:cNvSpPr txBox="1"/>
      </xdr:nvSpPr>
      <xdr:spPr>
        <a:xfrm>
          <a:off x="22440900" y="33375600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220980</xdr:rowOff>
    </xdr:to>
    <xdr:sp macro="" textlink="">
      <xdr:nvSpPr>
        <xdr:cNvPr id="1055" name="Text Box 7"/>
        <xdr:cNvSpPr txBox="1"/>
      </xdr:nvSpPr>
      <xdr:spPr>
        <a:xfrm>
          <a:off x="22440900" y="33375600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220980</xdr:rowOff>
    </xdr:to>
    <xdr:sp macro="" textlink="">
      <xdr:nvSpPr>
        <xdr:cNvPr id="1056" name="Text Box 12"/>
        <xdr:cNvSpPr txBox="1"/>
      </xdr:nvSpPr>
      <xdr:spPr>
        <a:xfrm>
          <a:off x="22440900" y="33375600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220980</xdr:rowOff>
    </xdr:to>
    <xdr:sp macro="" textlink="">
      <xdr:nvSpPr>
        <xdr:cNvPr id="1057" name="Text Box 13"/>
        <xdr:cNvSpPr txBox="1"/>
      </xdr:nvSpPr>
      <xdr:spPr>
        <a:xfrm>
          <a:off x="22440900" y="33375600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220980</xdr:rowOff>
    </xdr:to>
    <xdr:sp macro="" textlink="">
      <xdr:nvSpPr>
        <xdr:cNvPr id="1058" name="Text Box 22"/>
        <xdr:cNvSpPr txBox="1"/>
      </xdr:nvSpPr>
      <xdr:spPr>
        <a:xfrm>
          <a:off x="22440900" y="33375600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219710</xdr:rowOff>
    </xdr:to>
    <xdr:sp macro="" textlink="">
      <xdr:nvSpPr>
        <xdr:cNvPr id="1059" name="Text Box 1"/>
        <xdr:cNvSpPr txBox="1"/>
      </xdr:nvSpPr>
      <xdr:spPr>
        <a:xfrm>
          <a:off x="22440900" y="333756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219710</xdr:rowOff>
    </xdr:to>
    <xdr:sp macro="" textlink="">
      <xdr:nvSpPr>
        <xdr:cNvPr id="1060" name="Text Box 2"/>
        <xdr:cNvSpPr txBox="1"/>
      </xdr:nvSpPr>
      <xdr:spPr>
        <a:xfrm>
          <a:off x="22440900" y="333756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219710</xdr:rowOff>
    </xdr:to>
    <xdr:sp macro="" textlink="">
      <xdr:nvSpPr>
        <xdr:cNvPr id="1061" name="Text Box 3"/>
        <xdr:cNvSpPr txBox="1"/>
      </xdr:nvSpPr>
      <xdr:spPr>
        <a:xfrm>
          <a:off x="22440900" y="333756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219710</xdr:rowOff>
    </xdr:to>
    <xdr:sp macro="" textlink="">
      <xdr:nvSpPr>
        <xdr:cNvPr id="1062" name="Text Box 4"/>
        <xdr:cNvSpPr txBox="1"/>
      </xdr:nvSpPr>
      <xdr:spPr>
        <a:xfrm>
          <a:off x="22440900" y="333756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219710</xdr:rowOff>
    </xdr:to>
    <xdr:sp macro="" textlink="">
      <xdr:nvSpPr>
        <xdr:cNvPr id="1063" name="Text Box 5"/>
        <xdr:cNvSpPr txBox="1"/>
      </xdr:nvSpPr>
      <xdr:spPr>
        <a:xfrm>
          <a:off x="22440900" y="333756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219710</xdr:rowOff>
    </xdr:to>
    <xdr:sp macro="" textlink="">
      <xdr:nvSpPr>
        <xdr:cNvPr id="1064" name="Text Box 6"/>
        <xdr:cNvSpPr txBox="1"/>
      </xdr:nvSpPr>
      <xdr:spPr>
        <a:xfrm>
          <a:off x="22440900" y="333756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219710</xdr:rowOff>
    </xdr:to>
    <xdr:sp macro="" textlink="">
      <xdr:nvSpPr>
        <xdr:cNvPr id="1065" name="Text Box 11"/>
        <xdr:cNvSpPr txBox="1"/>
      </xdr:nvSpPr>
      <xdr:spPr>
        <a:xfrm>
          <a:off x="22440900" y="333756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219710</xdr:rowOff>
    </xdr:to>
    <xdr:sp macro="" textlink="">
      <xdr:nvSpPr>
        <xdr:cNvPr id="1066" name="Text Box 12"/>
        <xdr:cNvSpPr txBox="1"/>
      </xdr:nvSpPr>
      <xdr:spPr>
        <a:xfrm>
          <a:off x="22440900" y="333756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219710</xdr:rowOff>
    </xdr:to>
    <xdr:sp macro="" textlink="">
      <xdr:nvSpPr>
        <xdr:cNvPr id="1067" name="Text Box 15"/>
        <xdr:cNvSpPr txBox="1"/>
      </xdr:nvSpPr>
      <xdr:spPr>
        <a:xfrm>
          <a:off x="22440900" y="333756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219710</xdr:rowOff>
    </xdr:to>
    <xdr:sp macro="" textlink="">
      <xdr:nvSpPr>
        <xdr:cNvPr id="1068" name="Text Box 16"/>
        <xdr:cNvSpPr txBox="1"/>
      </xdr:nvSpPr>
      <xdr:spPr>
        <a:xfrm>
          <a:off x="22440900" y="333756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219710</xdr:rowOff>
    </xdr:to>
    <xdr:sp macro="" textlink="">
      <xdr:nvSpPr>
        <xdr:cNvPr id="1069" name="Text Box 22"/>
        <xdr:cNvSpPr txBox="1"/>
      </xdr:nvSpPr>
      <xdr:spPr>
        <a:xfrm>
          <a:off x="22440900" y="333756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219710</xdr:rowOff>
    </xdr:to>
    <xdr:sp macro="" textlink="">
      <xdr:nvSpPr>
        <xdr:cNvPr id="1070" name="Text Box 23"/>
        <xdr:cNvSpPr txBox="1"/>
      </xdr:nvSpPr>
      <xdr:spPr>
        <a:xfrm>
          <a:off x="22440900" y="333756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219710</xdr:rowOff>
    </xdr:to>
    <xdr:sp macro="" textlink="">
      <xdr:nvSpPr>
        <xdr:cNvPr id="1071" name="Text Box 2"/>
        <xdr:cNvSpPr txBox="1"/>
      </xdr:nvSpPr>
      <xdr:spPr>
        <a:xfrm>
          <a:off x="22440900" y="333756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219710</xdr:rowOff>
    </xdr:to>
    <xdr:sp macro="" textlink="">
      <xdr:nvSpPr>
        <xdr:cNvPr id="1072" name="Text Box 3"/>
        <xdr:cNvSpPr txBox="1"/>
      </xdr:nvSpPr>
      <xdr:spPr>
        <a:xfrm>
          <a:off x="22440900" y="333756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219710</xdr:rowOff>
    </xdr:to>
    <xdr:sp macro="" textlink="">
      <xdr:nvSpPr>
        <xdr:cNvPr id="1073" name="Text Box 4"/>
        <xdr:cNvSpPr txBox="1"/>
      </xdr:nvSpPr>
      <xdr:spPr>
        <a:xfrm>
          <a:off x="22440900" y="333756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219710</xdr:rowOff>
    </xdr:to>
    <xdr:sp macro="" textlink="">
      <xdr:nvSpPr>
        <xdr:cNvPr id="1074" name="Text Box 5"/>
        <xdr:cNvSpPr txBox="1"/>
      </xdr:nvSpPr>
      <xdr:spPr>
        <a:xfrm>
          <a:off x="22440900" y="333756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219710</xdr:rowOff>
    </xdr:to>
    <xdr:sp macro="" textlink="">
      <xdr:nvSpPr>
        <xdr:cNvPr id="1075" name="Text Box 6"/>
        <xdr:cNvSpPr txBox="1"/>
      </xdr:nvSpPr>
      <xdr:spPr>
        <a:xfrm>
          <a:off x="22440900" y="333756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219710</xdr:rowOff>
    </xdr:to>
    <xdr:sp macro="" textlink="">
      <xdr:nvSpPr>
        <xdr:cNvPr id="1076" name="Text Box 7"/>
        <xdr:cNvSpPr txBox="1"/>
      </xdr:nvSpPr>
      <xdr:spPr>
        <a:xfrm>
          <a:off x="22440900" y="333756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219710</xdr:rowOff>
    </xdr:to>
    <xdr:sp macro="" textlink="">
      <xdr:nvSpPr>
        <xdr:cNvPr id="1077" name="Text Box 12"/>
        <xdr:cNvSpPr txBox="1"/>
      </xdr:nvSpPr>
      <xdr:spPr>
        <a:xfrm>
          <a:off x="22440900" y="333756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219710</xdr:rowOff>
    </xdr:to>
    <xdr:sp macro="" textlink="">
      <xdr:nvSpPr>
        <xdr:cNvPr id="1078" name="Text Box 13"/>
        <xdr:cNvSpPr txBox="1"/>
      </xdr:nvSpPr>
      <xdr:spPr>
        <a:xfrm>
          <a:off x="22440900" y="333756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219710</xdr:rowOff>
    </xdr:to>
    <xdr:sp macro="" textlink="">
      <xdr:nvSpPr>
        <xdr:cNvPr id="1079" name="Text Box 22"/>
        <xdr:cNvSpPr txBox="1"/>
      </xdr:nvSpPr>
      <xdr:spPr>
        <a:xfrm>
          <a:off x="22440900" y="333756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224790</xdr:rowOff>
    </xdr:to>
    <xdr:sp macro="" textlink="">
      <xdr:nvSpPr>
        <xdr:cNvPr id="1080" name="Text Box 1"/>
        <xdr:cNvSpPr txBox="1"/>
      </xdr:nvSpPr>
      <xdr:spPr>
        <a:xfrm>
          <a:off x="22440900" y="33375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224790</xdr:rowOff>
    </xdr:to>
    <xdr:sp macro="" textlink="">
      <xdr:nvSpPr>
        <xdr:cNvPr id="1081" name="Text Box 2"/>
        <xdr:cNvSpPr txBox="1"/>
      </xdr:nvSpPr>
      <xdr:spPr>
        <a:xfrm>
          <a:off x="22440900" y="33375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224790</xdr:rowOff>
    </xdr:to>
    <xdr:sp macro="" textlink="">
      <xdr:nvSpPr>
        <xdr:cNvPr id="1082" name="Text Box 3"/>
        <xdr:cNvSpPr txBox="1"/>
      </xdr:nvSpPr>
      <xdr:spPr>
        <a:xfrm>
          <a:off x="22440900" y="33375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224790</xdr:rowOff>
    </xdr:to>
    <xdr:sp macro="" textlink="">
      <xdr:nvSpPr>
        <xdr:cNvPr id="1083" name="Text Box 4"/>
        <xdr:cNvSpPr txBox="1"/>
      </xdr:nvSpPr>
      <xdr:spPr>
        <a:xfrm>
          <a:off x="22440900" y="33375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224790</xdr:rowOff>
    </xdr:to>
    <xdr:sp macro="" textlink="">
      <xdr:nvSpPr>
        <xdr:cNvPr id="1084" name="Text Box 5"/>
        <xdr:cNvSpPr txBox="1"/>
      </xdr:nvSpPr>
      <xdr:spPr>
        <a:xfrm>
          <a:off x="22440900" y="33375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224790</xdr:rowOff>
    </xdr:to>
    <xdr:sp macro="" textlink="">
      <xdr:nvSpPr>
        <xdr:cNvPr id="1085" name="Text Box 6"/>
        <xdr:cNvSpPr txBox="1"/>
      </xdr:nvSpPr>
      <xdr:spPr>
        <a:xfrm>
          <a:off x="22440900" y="33375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224790</xdr:rowOff>
    </xdr:to>
    <xdr:sp macro="" textlink="">
      <xdr:nvSpPr>
        <xdr:cNvPr id="1086" name="Text Box 11"/>
        <xdr:cNvSpPr txBox="1"/>
      </xdr:nvSpPr>
      <xdr:spPr>
        <a:xfrm>
          <a:off x="22440900" y="33375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224790</xdr:rowOff>
    </xdr:to>
    <xdr:sp macro="" textlink="">
      <xdr:nvSpPr>
        <xdr:cNvPr id="1087" name="Text Box 12"/>
        <xdr:cNvSpPr txBox="1"/>
      </xdr:nvSpPr>
      <xdr:spPr>
        <a:xfrm>
          <a:off x="22440900" y="33375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224790</xdr:rowOff>
    </xdr:to>
    <xdr:sp macro="" textlink="">
      <xdr:nvSpPr>
        <xdr:cNvPr id="1088" name="Text Box 15"/>
        <xdr:cNvSpPr txBox="1"/>
      </xdr:nvSpPr>
      <xdr:spPr>
        <a:xfrm>
          <a:off x="22440900" y="33375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224790</xdr:rowOff>
    </xdr:to>
    <xdr:sp macro="" textlink="">
      <xdr:nvSpPr>
        <xdr:cNvPr id="1089" name="Text Box 16"/>
        <xdr:cNvSpPr txBox="1"/>
      </xdr:nvSpPr>
      <xdr:spPr>
        <a:xfrm>
          <a:off x="22440900" y="33375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224790</xdr:rowOff>
    </xdr:to>
    <xdr:sp macro="" textlink="">
      <xdr:nvSpPr>
        <xdr:cNvPr id="1090" name="Text Box 22"/>
        <xdr:cNvSpPr txBox="1"/>
      </xdr:nvSpPr>
      <xdr:spPr>
        <a:xfrm>
          <a:off x="22440900" y="33375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224790</xdr:rowOff>
    </xdr:to>
    <xdr:sp macro="" textlink="">
      <xdr:nvSpPr>
        <xdr:cNvPr id="1091" name="Text Box 23"/>
        <xdr:cNvSpPr txBox="1"/>
      </xdr:nvSpPr>
      <xdr:spPr>
        <a:xfrm>
          <a:off x="22440900" y="33375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224790</xdr:rowOff>
    </xdr:to>
    <xdr:sp macro="" textlink="">
      <xdr:nvSpPr>
        <xdr:cNvPr id="1092" name="Text Box 2"/>
        <xdr:cNvSpPr txBox="1"/>
      </xdr:nvSpPr>
      <xdr:spPr>
        <a:xfrm>
          <a:off x="22440900" y="3337560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224790</xdr:rowOff>
    </xdr:to>
    <xdr:sp macro="" textlink="">
      <xdr:nvSpPr>
        <xdr:cNvPr id="1093" name="Text Box 3"/>
        <xdr:cNvSpPr txBox="1"/>
      </xdr:nvSpPr>
      <xdr:spPr>
        <a:xfrm>
          <a:off x="22440900" y="3337560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224790</xdr:rowOff>
    </xdr:to>
    <xdr:sp macro="" textlink="">
      <xdr:nvSpPr>
        <xdr:cNvPr id="1094" name="Text Box 4"/>
        <xdr:cNvSpPr txBox="1"/>
      </xdr:nvSpPr>
      <xdr:spPr>
        <a:xfrm>
          <a:off x="22440900" y="3337560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224790</xdr:rowOff>
    </xdr:to>
    <xdr:sp macro="" textlink="">
      <xdr:nvSpPr>
        <xdr:cNvPr id="1095" name="Text Box 5"/>
        <xdr:cNvSpPr txBox="1"/>
      </xdr:nvSpPr>
      <xdr:spPr>
        <a:xfrm>
          <a:off x="22440900" y="3337560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224790</xdr:rowOff>
    </xdr:to>
    <xdr:sp macro="" textlink="">
      <xdr:nvSpPr>
        <xdr:cNvPr id="1096" name="Text Box 6"/>
        <xdr:cNvSpPr txBox="1"/>
      </xdr:nvSpPr>
      <xdr:spPr>
        <a:xfrm>
          <a:off x="22440900" y="3337560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224790</xdr:rowOff>
    </xdr:to>
    <xdr:sp macro="" textlink="">
      <xdr:nvSpPr>
        <xdr:cNvPr id="1097" name="Text Box 7"/>
        <xdr:cNvSpPr txBox="1"/>
      </xdr:nvSpPr>
      <xdr:spPr>
        <a:xfrm>
          <a:off x="22440900" y="3337560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224790</xdr:rowOff>
    </xdr:to>
    <xdr:sp macro="" textlink="">
      <xdr:nvSpPr>
        <xdr:cNvPr id="1098" name="Text Box 12"/>
        <xdr:cNvSpPr txBox="1"/>
      </xdr:nvSpPr>
      <xdr:spPr>
        <a:xfrm>
          <a:off x="22440900" y="3337560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224790</xdr:rowOff>
    </xdr:to>
    <xdr:sp macro="" textlink="">
      <xdr:nvSpPr>
        <xdr:cNvPr id="1099" name="Text Box 13"/>
        <xdr:cNvSpPr txBox="1"/>
      </xdr:nvSpPr>
      <xdr:spPr>
        <a:xfrm>
          <a:off x="22440900" y="3337560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224790</xdr:rowOff>
    </xdr:to>
    <xdr:sp macro="" textlink="">
      <xdr:nvSpPr>
        <xdr:cNvPr id="1100" name="Text Box 22"/>
        <xdr:cNvSpPr txBox="1"/>
      </xdr:nvSpPr>
      <xdr:spPr>
        <a:xfrm>
          <a:off x="22440900" y="3337560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219075</xdr:rowOff>
    </xdr:to>
    <xdr:sp macro="" textlink="">
      <xdr:nvSpPr>
        <xdr:cNvPr id="1101" name="Text Box 1"/>
        <xdr:cNvSpPr txBox="1"/>
      </xdr:nvSpPr>
      <xdr:spPr>
        <a:xfrm>
          <a:off x="22440900" y="333756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219075</xdr:rowOff>
    </xdr:to>
    <xdr:sp macro="" textlink="">
      <xdr:nvSpPr>
        <xdr:cNvPr id="1102" name="Text Box 2"/>
        <xdr:cNvSpPr txBox="1"/>
      </xdr:nvSpPr>
      <xdr:spPr>
        <a:xfrm>
          <a:off x="22440900" y="333756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219075</xdr:rowOff>
    </xdr:to>
    <xdr:sp macro="" textlink="">
      <xdr:nvSpPr>
        <xdr:cNvPr id="1103" name="Text Box 3"/>
        <xdr:cNvSpPr txBox="1"/>
      </xdr:nvSpPr>
      <xdr:spPr>
        <a:xfrm>
          <a:off x="22440900" y="333756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219075</xdr:rowOff>
    </xdr:to>
    <xdr:sp macro="" textlink="">
      <xdr:nvSpPr>
        <xdr:cNvPr id="1104" name="Text Box 4"/>
        <xdr:cNvSpPr txBox="1"/>
      </xdr:nvSpPr>
      <xdr:spPr>
        <a:xfrm>
          <a:off x="22440900" y="333756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219075</xdr:rowOff>
    </xdr:to>
    <xdr:sp macro="" textlink="">
      <xdr:nvSpPr>
        <xdr:cNvPr id="1105" name="Text Box 5"/>
        <xdr:cNvSpPr txBox="1"/>
      </xdr:nvSpPr>
      <xdr:spPr>
        <a:xfrm>
          <a:off x="22440900" y="333756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219075</xdr:rowOff>
    </xdr:to>
    <xdr:sp macro="" textlink="">
      <xdr:nvSpPr>
        <xdr:cNvPr id="1106" name="Text Box 6"/>
        <xdr:cNvSpPr txBox="1"/>
      </xdr:nvSpPr>
      <xdr:spPr>
        <a:xfrm>
          <a:off x="22440900" y="333756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219075</xdr:rowOff>
    </xdr:to>
    <xdr:sp macro="" textlink="">
      <xdr:nvSpPr>
        <xdr:cNvPr id="1107" name="Text Box 11"/>
        <xdr:cNvSpPr txBox="1"/>
      </xdr:nvSpPr>
      <xdr:spPr>
        <a:xfrm>
          <a:off x="22440900" y="333756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219075</xdr:rowOff>
    </xdr:to>
    <xdr:sp macro="" textlink="">
      <xdr:nvSpPr>
        <xdr:cNvPr id="1108" name="Text Box 12"/>
        <xdr:cNvSpPr txBox="1"/>
      </xdr:nvSpPr>
      <xdr:spPr>
        <a:xfrm>
          <a:off x="22440900" y="333756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219075</xdr:rowOff>
    </xdr:to>
    <xdr:sp macro="" textlink="">
      <xdr:nvSpPr>
        <xdr:cNvPr id="1109" name="Text Box 15"/>
        <xdr:cNvSpPr txBox="1"/>
      </xdr:nvSpPr>
      <xdr:spPr>
        <a:xfrm>
          <a:off x="22440900" y="333756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219075</xdr:rowOff>
    </xdr:to>
    <xdr:sp macro="" textlink="">
      <xdr:nvSpPr>
        <xdr:cNvPr id="1110" name="Text Box 16"/>
        <xdr:cNvSpPr txBox="1"/>
      </xdr:nvSpPr>
      <xdr:spPr>
        <a:xfrm>
          <a:off x="22440900" y="333756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219075</xdr:rowOff>
    </xdr:to>
    <xdr:sp macro="" textlink="">
      <xdr:nvSpPr>
        <xdr:cNvPr id="1111" name="Text Box 22"/>
        <xdr:cNvSpPr txBox="1"/>
      </xdr:nvSpPr>
      <xdr:spPr>
        <a:xfrm>
          <a:off x="22440900" y="333756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219075</xdr:rowOff>
    </xdr:to>
    <xdr:sp macro="" textlink="">
      <xdr:nvSpPr>
        <xdr:cNvPr id="1112" name="Text Box 23"/>
        <xdr:cNvSpPr txBox="1"/>
      </xdr:nvSpPr>
      <xdr:spPr>
        <a:xfrm>
          <a:off x="22440900" y="333756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219075</xdr:rowOff>
    </xdr:to>
    <xdr:sp macro="" textlink="">
      <xdr:nvSpPr>
        <xdr:cNvPr id="1113" name="Text Box 2"/>
        <xdr:cNvSpPr txBox="1"/>
      </xdr:nvSpPr>
      <xdr:spPr>
        <a:xfrm>
          <a:off x="22440900" y="333756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219075</xdr:rowOff>
    </xdr:to>
    <xdr:sp macro="" textlink="">
      <xdr:nvSpPr>
        <xdr:cNvPr id="1114" name="Text Box 3"/>
        <xdr:cNvSpPr txBox="1"/>
      </xdr:nvSpPr>
      <xdr:spPr>
        <a:xfrm>
          <a:off x="22440900" y="333756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219075</xdr:rowOff>
    </xdr:to>
    <xdr:sp macro="" textlink="">
      <xdr:nvSpPr>
        <xdr:cNvPr id="1115" name="Text Box 4"/>
        <xdr:cNvSpPr txBox="1"/>
      </xdr:nvSpPr>
      <xdr:spPr>
        <a:xfrm>
          <a:off x="22440900" y="333756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219075</xdr:rowOff>
    </xdr:to>
    <xdr:sp macro="" textlink="">
      <xdr:nvSpPr>
        <xdr:cNvPr id="1116" name="Text Box 5"/>
        <xdr:cNvSpPr txBox="1"/>
      </xdr:nvSpPr>
      <xdr:spPr>
        <a:xfrm>
          <a:off x="22440900" y="333756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219075</xdr:rowOff>
    </xdr:to>
    <xdr:sp macro="" textlink="">
      <xdr:nvSpPr>
        <xdr:cNvPr id="1117" name="Text Box 6"/>
        <xdr:cNvSpPr txBox="1"/>
      </xdr:nvSpPr>
      <xdr:spPr>
        <a:xfrm>
          <a:off x="22440900" y="333756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219075</xdr:rowOff>
    </xdr:to>
    <xdr:sp macro="" textlink="">
      <xdr:nvSpPr>
        <xdr:cNvPr id="1118" name="Text Box 7"/>
        <xdr:cNvSpPr txBox="1"/>
      </xdr:nvSpPr>
      <xdr:spPr>
        <a:xfrm>
          <a:off x="22440900" y="333756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219075</xdr:rowOff>
    </xdr:to>
    <xdr:sp macro="" textlink="">
      <xdr:nvSpPr>
        <xdr:cNvPr id="1119" name="Text Box 12"/>
        <xdr:cNvSpPr txBox="1"/>
      </xdr:nvSpPr>
      <xdr:spPr>
        <a:xfrm>
          <a:off x="22440900" y="333756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219075</xdr:rowOff>
    </xdr:to>
    <xdr:sp macro="" textlink="">
      <xdr:nvSpPr>
        <xdr:cNvPr id="1120" name="Text Box 13"/>
        <xdr:cNvSpPr txBox="1"/>
      </xdr:nvSpPr>
      <xdr:spPr>
        <a:xfrm>
          <a:off x="22440900" y="333756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219075</xdr:rowOff>
    </xdr:to>
    <xdr:sp macro="" textlink="">
      <xdr:nvSpPr>
        <xdr:cNvPr id="1121" name="Text Box 22"/>
        <xdr:cNvSpPr txBox="1"/>
      </xdr:nvSpPr>
      <xdr:spPr>
        <a:xfrm>
          <a:off x="22440900" y="333756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220980</xdr:rowOff>
    </xdr:to>
    <xdr:sp macro="" textlink="">
      <xdr:nvSpPr>
        <xdr:cNvPr id="1122" name="Text Box 1"/>
        <xdr:cNvSpPr txBox="1"/>
      </xdr:nvSpPr>
      <xdr:spPr>
        <a:xfrm>
          <a:off x="22440900" y="333756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220980</xdr:rowOff>
    </xdr:to>
    <xdr:sp macro="" textlink="">
      <xdr:nvSpPr>
        <xdr:cNvPr id="1123" name="Text Box 2"/>
        <xdr:cNvSpPr txBox="1"/>
      </xdr:nvSpPr>
      <xdr:spPr>
        <a:xfrm>
          <a:off x="22440900" y="333756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220980</xdr:rowOff>
    </xdr:to>
    <xdr:sp macro="" textlink="">
      <xdr:nvSpPr>
        <xdr:cNvPr id="1124" name="Text Box 3"/>
        <xdr:cNvSpPr txBox="1"/>
      </xdr:nvSpPr>
      <xdr:spPr>
        <a:xfrm>
          <a:off x="22440900" y="333756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220980</xdr:rowOff>
    </xdr:to>
    <xdr:sp macro="" textlink="">
      <xdr:nvSpPr>
        <xdr:cNvPr id="1125" name="Text Box 4"/>
        <xdr:cNvSpPr txBox="1"/>
      </xdr:nvSpPr>
      <xdr:spPr>
        <a:xfrm>
          <a:off x="22440900" y="333756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220980</xdr:rowOff>
    </xdr:to>
    <xdr:sp macro="" textlink="">
      <xdr:nvSpPr>
        <xdr:cNvPr id="1126" name="Text Box 5"/>
        <xdr:cNvSpPr txBox="1"/>
      </xdr:nvSpPr>
      <xdr:spPr>
        <a:xfrm>
          <a:off x="22440900" y="333756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220980</xdr:rowOff>
    </xdr:to>
    <xdr:sp macro="" textlink="">
      <xdr:nvSpPr>
        <xdr:cNvPr id="1127" name="Text Box 6"/>
        <xdr:cNvSpPr txBox="1"/>
      </xdr:nvSpPr>
      <xdr:spPr>
        <a:xfrm>
          <a:off x="22440900" y="333756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220980</xdr:rowOff>
    </xdr:to>
    <xdr:sp macro="" textlink="">
      <xdr:nvSpPr>
        <xdr:cNvPr id="1128" name="Text Box 11"/>
        <xdr:cNvSpPr txBox="1"/>
      </xdr:nvSpPr>
      <xdr:spPr>
        <a:xfrm>
          <a:off x="22440900" y="333756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220980</xdr:rowOff>
    </xdr:to>
    <xdr:sp macro="" textlink="">
      <xdr:nvSpPr>
        <xdr:cNvPr id="1129" name="Text Box 12"/>
        <xdr:cNvSpPr txBox="1"/>
      </xdr:nvSpPr>
      <xdr:spPr>
        <a:xfrm>
          <a:off x="22440900" y="333756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220980</xdr:rowOff>
    </xdr:to>
    <xdr:sp macro="" textlink="">
      <xdr:nvSpPr>
        <xdr:cNvPr id="1130" name="Text Box 15"/>
        <xdr:cNvSpPr txBox="1"/>
      </xdr:nvSpPr>
      <xdr:spPr>
        <a:xfrm>
          <a:off x="22440900" y="333756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220980</xdr:rowOff>
    </xdr:to>
    <xdr:sp macro="" textlink="">
      <xdr:nvSpPr>
        <xdr:cNvPr id="1131" name="Text Box 16"/>
        <xdr:cNvSpPr txBox="1"/>
      </xdr:nvSpPr>
      <xdr:spPr>
        <a:xfrm>
          <a:off x="22440900" y="333756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220980</xdr:rowOff>
    </xdr:to>
    <xdr:sp macro="" textlink="">
      <xdr:nvSpPr>
        <xdr:cNvPr id="1132" name="Text Box 22"/>
        <xdr:cNvSpPr txBox="1"/>
      </xdr:nvSpPr>
      <xdr:spPr>
        <a:xfrm>
          <a:off x="22440900" y="333756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67310</xdr:colOff>
      <xdr:row>9</xdr:row>
      <xdr:rowOff>220980</xdr:rowOff>
    </xdr:to>
    <xdr:sp macro="" textlink="">
      <xdr:nvSpPr>
        <xdr:cNvPr id="1133" name="Text Box 23"/>
        <xdr:cNvSpPr txBox="1"/>
      </xdr:nvSpPr>
      <xdr:spPr>
        <a:xfrm>
          <a:off x="22440900" y="333756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220980</xdr:rowOff>
    </xdr:to>
    <xdr:sp macro="" textlink="">
      <xdr:nvSpPr>
        <xdr:cNvPr id="1134" name="Text Box 2"/>
        <xdr:cNvSpPr txBox="1"/>
      </xdr:nvSpPr>
      <xdr:spPr>
        <a:xfrm>
          <a:off x="22440900" y="33375600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220980</xdr:rowOff>
    </xdr:to>
    <xdr:sp macro="" textlink="">
      <xdr:nvSpPr>
        <xdr:cNvPr id="1135" name="Text Box 3"/>
        <xdr:cNvSpPr txBox="1"/>
      </xdr:nvSpPr>
      <xdr:spPr>
        <a:xfrm>
          <a:off x="22440900" y="33375600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220980</xdr:rowOff>
    </xdr:to>
    <xdr:sp macro="" textlink="">
      <xdr:nvSpPr>
        <xdr:cNvPr id="1136" name="Text Box 4"/>
        <xdr:cNvSpPr txBox="1"/>
      </xdr:nvSpPr>
      <xdr:spPr>
        <a:xfrm>
          <a:off x="22440900" y="33375600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220980</xdr:rowOff>
    </xdr:to>
    <xdr:sp macro="" textlink="">
      <xdr:nvSpPr>
        <xdr:cNvPr id="1137" name="Text Box 5"/>
        <xdr:cNvSpPr txBox="1"/>
      </xdr:nvSpPr>
      <xdr:spPr>
        <a:xfrm>
          <a:off x="22440900" y="33375600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220980</xdr:rowOff>
    </xdr:to>
    <xdr:sp macro="" textlink="">
      <xdr:nvSpPr>
        <xdr:cNvPr id="1138" name="Text Box 6"/>
        <xdr:cNvSpPr txBox="1"/>
      </xdr:nvSpPr>
      <xdr:spPr>
        <a:xfrm>
          <a:off x="22440900" y="33375600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220980</xdr:rowOff>
    </xdr:to>
    <xdr:sp macro="" textlink="">
      <xdr:nvSpPr>
        <xdr:cNvPr id="1139" name="Text Box 7"/>
        <xdr:cNvSpPr txBox="1"/>
      </xdr:nvSpPr>
      <xdr:spPr>
        <a:xfrm>
          <a:off x="22440900" y="33375600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220980</xdr:rowOff>
    </xdr:to>
    <xdr:sp macro="" textlink="">
      <xdr:nvSpPr>
        <xdr:cNvPr id="1140" name="Text Box 12"/>
        <xdr:cNvSpPr txBox="1"/>
      </xdr:nvSpPr>
      <xdr:spPr>
        <a:xfrm>
          <a:off x="22440900" y="33375600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220980</xdr:rowOff>
    </xdr:to>
    <xdr:sp macro="" textlink="">
      <xdr:nvSpPr>
        <xdr:cNvPr id="1141" name="Text Box 13"/>
        <xdr:cNvSpPr txBox="1"/>
      </xdr:nvSpPr>
      <xdr:spPr>
        <a:xfrm>
          <a:off x="22440900" y="33375600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9</xdr:row>
      <xdr:rowOff>0</xdr:rowOff>
    </xdr:from>
    <xdr:to>
      <xdr:col>32</xdr:col>
      <xdr:colOff>85725</xdr:colOff>
      <xdr:row>9</xdr:row>
      <xdr:rowOff>220980</xdr:rowOff>
    </xdr:to>
    <xdr:sp macro="" textlink="">
      <xdr:nvSpPr>
        <xdr:cNvPr id="1142" name="Text Box 22"/>
        <xdr:cNvSpPr txBox="1"/>
      </xdr:nvSpPr>
      <xdr:spPr>
        <a:xfrm>
          <a:off x="22440900" y="33375600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10</xdr:row>
      <xdr:rowOff>0</xdr:rowOff>
    </xdr:from>
    <xdr:to>
      <xdr:col>33</xdr:col>
      <xdr:colOff>66675</xdr:colOff>
      <xdr:row>10</xdr:row>
      <xdr:rowOff>235585</xdr:rowOff>
    </xdr:to>
    <xdr:sp macro="" textlink="">
      <xdr:nvSpPr>
        <xdr:cNvPr id="1143" name="Text Box 58428"/>
        <xdr:cNvSpPr txBox="1"/>
      </xdr:nvSpPr>
      <xdr:spPr>
        <a:xfrm>
          <a:off x="23650575" y="3478530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10</xdr:row>
      <xdr:rowOff>0</xdr:rowOff>
    </xdr:from>
    <xdr:to>
      <xdr:col>33</xdr:col>
      <xdr:colOff>66675</xdr:colOff>
      <xdr:row>10</xdr:row>
      <xdr:rowOff>235585</xdr:rowOff>
    </xdr:to>
    <xdr:sp macro="" textlink="">
      <xdr:nvSpPr>
        <xdr:cNvPr id="1144" name="Text Box 58429"/>
        <xdr:cNvSpPr txBox="1"/>
      </xdr:nvSpPr>
      <xdr:spPr>
        <a:xfrm>
          <a:off x="23650575" y="3478530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10</xdr:row>
      <xdr:rowOff>0</xdr:rowOff>
    </xdr:from>
    <xdr:to>
      <xdr:col>33</xdr:col>
      <xdr:colOff>66675</xdr:colOff>
      <xdr:row>10</xdr:row>
      <xdr:rowOff>235585</xdr:rowOff>
    </xdr:to>
    <xdr:sp macro="" textlink="">
      <xdr:nvSpPr>
        <xdr:cNvPr id="1145" name="Text Box 58430"/>
        <xdr:cNvSpPr txBox="1"/>
      </xdr:nvSpPr>
      <xdr:spPr>
        <a:xfrm>
          <a:off x="23650575" y="3478530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10</xdr:row>
      <xdr:rowOff>0</xdr:rowOff>
    </xdr:from>
    <xdr:to>
      <xdr:col>33</xdr:col>
      <xdr:colOff>66675</xdr:colOff>
      <xdr:row>10</xdr:row>
      <xdr:rowOff>235585</xdr:rowOff>
    </xdr:to>
    <xdr:sp macro="" textlink="">
      <xdr:nvSpPr>
        <xdr:cNvPr id="1146" name="Text Box 58431"/>
        <xdr:cNvSpPr txBox="1"/>
      </xdr:nvSpPr>
      <xdr:spPr>
        <a:xfrm>
          <a:off x="23650575" y="3478530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10</xdr:row>
      <xdr:rowOff>0</xdr:rowOff>
    </xdr:from>
    <xdr:to>
      <xdr:col>33</xdr:col>
      <xdr:colOff>66675</xdr:colOff>
      <xdr:row>10</xdr:row>
      <xdr:rowOff>235585</xdr:rowOff>
    </xdr:to>
    <xdr:sp macro="" textlink="">
      <xdr:nvSpPr>
        <xdr:cNvPr id="1147" name="Text Box 58432"/>
        <xdr:cNvSpPr txBox="1"/>
      </xdr:nvSpPr>
      <xdr:spPr>
        <a:xfrm>
          <a:off x="23650575" y="3478530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10</xdr:row>
      <xdr:rowOff>0</xdr:rowOff>
    </xdr:from>
    <xdr:to>
      <xdr:col>33</xdr:col>
      <xdr:colOff>66675</xdr:colOff>
      <xdr:row>10</xdr:row>
      <xdr:rowOff>235585</xdr:rowOff>
    </xdr:to>
    <xdr:sp macro="" textlink="">
      <xdr:nvSpPr>
        <xdr:cNvPr id="1148" name="Text Box 58433"/>
        <xdr:cNvSpPr txBox="1"/>
      </xdr:nvSpPr>
      <xdr:spPr>
        <a:xfrm>
          <a:off x="23650575" y="3478530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10</xdr:row>
      <xdr:rowOff>0</xdr:rowOff>
    </xdr:from>
    <xdr:to>
      <xdr:col>33</xdr:col>
      <xdr:colOff>66675</xdr:colOff>
      <xdr:row>10</xdr:row>
      <xdr:rowOff>235585</xdr:rowOff>
    </xdr:to>
    <xdr:sp macro="" textlink="">
      <xdr:nvSpPr>
        <xdr:cNvPr id="1149" name="Text Box 58434"/>
        <xdr:cNvSpPr txBox="1"/>
      </xdr:nvSpPr>
      <xdr:spPr>
        <a:xfrm>
          <a:off x="23650575" y="3478530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10</xdr:row>
      <xdr:rowOff>0</xdr:rowOff>
    </xdr:from>
    <xdr:to>
      <xdr:col>33</xdr:col>
      <xdr:colOff>66675</xdr:colOff>
      <xdr:row>10</xdr:row>
      <xdr:rowOff>235585</xdr:rowOff>
    </xdr:to>
    <xdr:sp macro="" textlink="">
      <xdr:nvSpPr>
        <xdr:cNvPr id="1150" name="Text Box 58435"/>
        <xdr:cNvSpPr txBox="1"/>
      </xdr:nvSpPr>
      <xdr:spPr>
        <a:xfrm>
          <a:off x="23650575" y="3478530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10</xdr:row>
      <xdr:rowOff>0</xdr:rowOff>
    </xdr:from>
    <xdr:to>
      <xdr:col>33</xdr:col>
      <xdr:colOff>66675</xdr:colOff>
      <xdr:row>10</xdr:row>
      <xdr:rowOff>235585</xdr:rowOff>
    </xdr:to>
    <xdr:sp macro="" textlink="">
      <xdr:nvSpPr>
        <xdr:cNvPr id="1151" name="Text Box 58436"/>
        <xdr:cNvSpPr txBox="1"/>
      </xdr:nvSpPr>
      <xdr:spPr>
        <a:xfrm>
          <a:off x="23650575" y="3478530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10</xdr:row>
      <xdr:rowOff>0</xdr:rowOff>
    </xdr:from>
    <xdr:to>
      <xdr:col>33</xdr:col>
      <xdr:colOff>66675</xdr:colOff>
      <xdr:row>10</xdr:row>
      <xdr:rowOff>235585</xdr:rowOff>
    </xdr:to>
    <xdr:sp macro="" textlink="">
      <xdr:nvSpPr>
        <xdr:cNvPr id="1152" name="Text Box 58437"/>
        <xdr:cNvSpPr txBox="1"/>
      </xdr:nvSpPr>
      <xdr:spPr>
        <a:xfrm>
          <a:off x="23650575" y="3478530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10</xdr:row>
      <xdr:rowOff>0</xdr:rowOff>
    </xdr:from>
    <xdr:to>
      <xdr:col>33</xdr:col>
      <xdr:colOff>66675</xdr:colOff>
      <xdr:row>10</xdr:row>
      <xdr:rowOff>235585</xdr:rowOff>
    </xdr:to>
    <xdr:sp macro="" textlink="">
      <xdr:nvSpPr>
        <xdr:cNvPr id="1153" name="Text Box 58438"/>
        <xdr:cNvSpPr txBox="1"/>
      </xdr:nvSpPr>
      <xdr:spPr>
        <a:xfrm>
          <a:off x="23650575" y="3478530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10</xdr:row>
      <xdr:rowOff>0</xdr:rowOff>
    </xdr:from>
    <xdr:to>
      <xdr:col>33</xdr:col>
      <xdr:colOff>66675</xdr:colOff>
      <xdr:row>10</xdr:row>
      <xdr:rowOff>235585</xdr:rowOff>
    </xdr:to>
    <xdr:sp macro="" textlink="">
      <xdr:nvSpPr>
        <xdr:cNvPr id="1154" name="Text Box 58439"/>
        <xdr:cNvSpPr txBox="1"/>
      </xdr:nvSpPr>
      <xdr:spPr>
        <a:xfrm>
          <a:off x="23650575" y="3478530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10</xdr:row>
      <xdr:rowOff>0</xdr:rowOff>
    </xdr:from>
    <xdr:to>
      <xdr:col>33</xdr:col>
      <xdr:colOff>85090</xdr:colOff>
      <xdr:row>10</xdr:row>
      <xdr:rowOff>235585</xdr:rowOff>
    </xdr:to>
    <xdr:sp macro="" textlink="">
      <xdr:nvSpPr>
        <xdr:cNvPr id="1155" name="Text Box 58440"/>
        <xdr:cNvSpPr txBox="1"/>
      </xdr:nvSpPr>
      <xdr:spPr>
        <a:xfrm>
          <a:off x="23650575" y="34785300"/>
          <a:ext cx="8509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10</xdr:row>
      <xdr:rowOff>0</xdr:rowOff>
    </xdr:from>
    <xdr:to>
      <xdr:col>33</xdr:col>
      <xdr:colOff>85090</xdr:colOff>
      <xdr:row>10</xdr:row>
      <xdr:rowOff>235585</xdr:rowOff>
    </xdr:to>
    <xdr:sp macro="" textlink="">
      <xdr:nvSpPr>
        <xdr:cNvPr id="1156" name="Text Box 58441"/>
        <xdr:cNvSpPr txBox="1"/>
      </xdr:nvSpPr>
      <xdr:spPr>
        <a:xfrm>
          <a:off x="23650575" y="34785300"/>
          <a:ext cx="8509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10</xdr:row>
      <xdr:rowOff>0</xdr:rowOff>
    </xdr:from>
    <xdr:to>
      <xdr:col>33</xdr:col>
      <xdr:colOff>85090</xdr:colOff>
      <xdr:row>10</xdr:row>
      <xdr:rowOff>235585</xdr:rowOff>
    </xdr:to>
    <xdr:sp macro="" textlink="">
      <xdr:nvSpPr>
        <xdr:cNvPr id="1157" name="Text Box 58442"/>
        <xdr:cNvSpPr txBox="1"/>
      </xdr:nvSpPr>
      <xdr:spPr>
        <a:xfrm>
          <a:off x="23650575" y="34785300"/>
          <a:ext cx="8509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10</xdr:row>
      <xdr:rowOff>0</xdr:rowOff>
    </xdr:from>
    <xdr:to>
      <xdr:col>33</xdr:col>
      <xdr:colOff>85090</xdr:colOff>
      <xdr:row>10</xdr:row>
      <xdr:rowOff>235585</xdr:rowOff>
    </xdr:to>
    <xdr:sp macro="" textlink="">
      <xdr:nvSpPr>
        <xdr:cNvPr id="1158" name="Text Box 58443"/>
        <xdr:cNvSpPr txBox="1"/>
      </xdr:nvSpPr>
      <xdr:spPr>
        <a:xfrm>
          <a:off x="23650575" y="34785300"/>
          <a:ext cx="8509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10</xdr:row>
      <xdr:rowOff>0</xdr:rowOff>
    </xdr:from>
    <xdr:to>
      <xdr:col>33</xdr:col>
      <xdr:colOff>85090</xdr:colOff>
      <xdr:row>10</xdr:row>
      <xdr:rowOff>235585</xdr:rowOff>
    </xdr:to>
    <xdr:sp macro="" textlink="">
      <xdr:nvSpPr>
        <xdr:cNvPr id="1159" name="Text Box 58444"/>
        <xdr:cNvSpPr txBox="1"/>
      </xdr:nvSpPr>
      <xdr:spPr>
        <a:xfrm>
          <a:off x="23650575" y="34785300"/>
          <a:ext cx="8509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10</xdr:row>
      <xdr:rowOff>0</xdr:rowOff>
    </xdr:from>
    <xdr:to>
      <xdr:col>33</xdr:col>
      <xdr:colOff>85090</xdr:colOff>
      <xdr:row>10</xdr:row>
      <xdr:rowOff>235585</xdr:rowOff>
    </xdr:to>
    <xdr:sp macro="" textlink="">
      <xdr:nvSpPr>
        <xdr:cNvPr id="1160" name="Text Box 58445"/>
        <xdr:cNvSpPr txBox="1"/>
      </xdr:nvSpPr>
      <xdr:spPr>
        <a:xfrm>
          <a:off x="23650575" y="34785300"/>
          <a:ext cx="8509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10</xdr:row>
      <xdr:rowOff>0</xdr:rowOff>
    </xdr:from>
    <xdr:to>
      <xdr:col>33</xdr:col>
      <xdr:colOff>85090</xdr:colOff>
      <xdr:row>10</xdr:row>
      <xdr:rowOff>235585</xdr:rowOff>
    </xdr:to>
    <xdr:sp macro="" textlink="">
      <xdr:nvSpPr>
        <xdr:cNvPr id="1161" name="Text Box 58446"/>
        <xdr:cNvSpPr txBox="1"/>
      </xdr:nvSpPr>
      <xdr:spPr>
        <a:xfrm>
          <a:off x="23650575" y="34785300"/>
          <a:ext cx="8509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10</xdr:row>
      <xdr:rowOff>0</xdr:rowOff>
    </xdr:from>
    <xdr:to>
      <xdr:col>33</xdr:col>
      <xdr:colOff>85090</xdr:colOff>
      <xdr:row>10</xdr:row>
      <xdr:rowOff>235585</xdr:rowOff>
    </xdr:to>
    <xdr:sp macro="" textlink="">
      <xdr:nvSpPr>
        <xdr:cNvPr id="1162" name="Text Box 58447"/>
        <xdr:cNvSpPr txBox="1"/>
      </xdr:nvSpPr>
      <xdr:spPr>
        <a:xfrm>
          <a:off x="23650575" y="34785300"/>
          <a:ext cx="8509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10</xdr:row>
      <xdr:rowOff>0</xdr:rowOff>
    </xdr:from>
    <xdr:to>
      <xdr:col>33</xdr:col>
      <xdr:colOff>85090</xdr:colOff>
      <xdr:row>10</xdr:row>
      <xdr:rowOff>235585</xdr:rowOff>
    </xdr:to>
    <xdr:sp macro="" textlink="">
      <xdr:nvSpPr>
        <xdr:cNvPr id="1163" name="Text Box 58448"/>
        <xdr:cNvSpPr txBox="1"/>
      </xdr:nvSpPr>
      <xdr:spPr>
        <a:xfrm>
          <a:off x="23650575" y="34785300"/>
          <a:ext cx="8509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66675</xdr:colOff>
      <xdr:row>24</xdr:row>
      <xdr:rowOff>229870</xdr:rowOff>
    </xdr:to>
    <xdr:sp macro="" textlink="">
      <xdr:nvSpPr>
        <xdr:cNvPr id="1164" name="Text Box 58449"/>
        <xdr:cNvSpPr txBox="1"/>
      </xdr:nvSpPr>
      <xdr:spPr>
        <a:xfrm>
          <a:off x="23650575" y="537400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66675</xdr:colOff>
      <xdr:row>24</xdr:row>
      <xdr:rowOff>229870</xdr:rowOff>
    </xdr:to>
    <xdr:sp macro="" textlink="">
      <xdr:nvSpPr>
        <xdr:cNvPr id="1165" name="Text Box 58450"/>
        <xdr:cNvSpPr txBox="1"/>
      </xdr:nvSpPr>
      <xdr:spPr>
        <a:xfrm>
          <a:off x="23650575" y="537400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66675</xdr:colOff>
      <xdr:row>24</xdr:row>
      <xdr:rowOff>229870</xdr:rowOff>
    </xdr:to>
    <xdr:sp macro="" textlink="">
      <xdr:nvSpPr>
        <xdr:cNvPr id="1166" name="Text Box 58451"/>
        <xdr:cNvSpPr txBox="1"/>
      </xdr:nvSpPr>
      <xdr:spPr>
        <a:xfrm>
          <a:off x="23650575" y="537400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66675</xdr:colOff>
      <xdr:row>24</xdr:row>
      <xdr:rowOff>229870</xdr:rowOff>
    </xdr:to>
    <xdr:sp macro="" textlink="">
      <xdr:nvSpPr>
        <xdr:cNvPr id="1167" name="Text Box 58452"/>
        <xdr:cNvSpPr txBox="1"/>
      </xdr:nvSpPr>
      <xdr:spPr>
        <a:xfrm>
          <a:off x="23650575" y="537400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66675</xdr:colOff>
      <xdr:row>24</xdr:row>
      <xdr:rowOff>229870</xdr:rowOff>
    </xdr:to>
    <xdr:sp macro="" textlink="">
      <xdr:nvSpPr>
        <xdr:cNvPr id="1168" name="Text Box 58453"/>
        <xdr:cNvSpPr txBox="1"/>
      </xdr:nvSpPr>
      <xdr:spPr>
        <a:xfrm>
          <a:off x="23650575" y="537400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66675</xdr:colOff>
      <xdr:row>24</xdr:row>
      <xdr:rowOff>229870</xdr:rowOff>
    </xdr:to>
    <xdr:sp macro="" textlink="">
      <xdr:nvSpPr>
        <xdr:cNvPr id="1169" name="Text Box 58454"/>
        <xdr:cNvSpPr txBox="1"/>
      </xdr:nvSpPr>
      <xdr:spPr>
        <a:xfrm>
          <a:off x="23650575" y="537400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66675</xdr:colOff>
      <xdr:row>24</xdr:row>
      <xdr:rowOff>229870</xdr:rowOff>
    </xdr:to>
    <xdr:sp macro="" textlink="">
      <xdr:nvSpPr>
        <xdr:cNvPr id="1170" name="Text Box 58455"/>
        <xdr:cNvSpPr txBox="1"/>
      </xdr:nvSpPr>
      <xdr:spPr>
        <a:xfrm>
          <a:off x="23650575" y="537400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66675</xdr:colOff>
      <xdr:row>24</xdr:row>
      <xdr:rowOff>229870</xdr:rowOff>
    </xdr:to>
    <xdr:sp macro="" textlink="">
      <xdr:nvSpPr>
        <xdr:cNvPr id="1171" name="Text Box 58456"/>
        <xdr:cNvSpPr txBox="1"/>
      </xdr:nvSpPr>
      <xdr:spPr>
        <a:xfrm>
          <a:off x="23650575" y="537400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66675</xdr:colOff>
      <xdr:row>24</xdr:row>
      <xdr:rowOff>229870</xdr:rowOff>
    </xdr:to>
    <xdr:sp macro="" textlink="">
      <xdr:nvSpPr>
        <xdr:cNvPr id="1172" name="Text Box 58457"/>
        <xdr:cNvSpPr txBox="1"/>
      </xdr:nvSpPr>
      <xdr:spPr>
        <a:xfrm>
          <a:off x="23650575" y="537400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66675</xdr:colOff>
      <xdr:row>24</xdr:row>
      <xdr:rowOff>229870</xdr:rowOff>
    </xdr:to>
    <xdr:sp macro="" textlink="">
      <xdr:nvSpPr>
        <xdr:cNvPr id="1173" name="Text Box 58458"/>
        <xdr:cNvSpPr txBox="1"/>
      </xdr:nvSpPr>
      <xdr:spPr>
        <a:xfrm>
          <a:off x="23650575" y="537400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66675</xdr:colOff>
      <xdr:row>24</xdr:row>
      <xdr:rowOff>229870</xdr:rowOff>
    </xdr:to>
    <xdr:sp macro="" textlink="">
      <xdr:nvSpPr>
        <xdr:cNvPr id="1174" name="Text Box 58459"/>
        <xdr:cNvSpPr txBox="1"/>
      </xdr:nvSpPr>
      <xdr:spPr>
        <a:xfrm>
          <a:off x="23650575" y="537400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66675</xdr:colOff>
      <xdr:row>24</xdr:row>
      <xdr:rowOff>229870</xdr:rowOff>
    </xdr:to>
    <xdr:sp macro="" textlink="">
      <xdr:nvSpPr>
        <xdr:cNvPr id="1175" name="Text Box 58460"/>
        <xdr:cNvSpPr txBox="1"/>
      </xdr:nvSpPr>
      <xdr:spPr>
        <a:xfrm>
          <a:off x="23650575" y="537400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85090</xdr:colOff>
      <xdr:row>24</xdr:row>
      <xdr:rowOff>229870</xdr:rowOff>
    </xdr:to>
    <xdr:sp macro="" textlink="">
      <xdr:nvSpPr>
        <xdr:cNvPr id="1176" name="Text Box 58461"/>
        <xdr:cNvSpPr txBox="1"/>
      </xdr:nvSpPr>
      <xdr:spPr>
        <a:xfrm>
          <a:off x="23650575" y="537400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85090</xdr:colOff>
      <xdr:row>24</xdr:row>
      <xdr:rowOff>229870</xdr:rowOff>
    </xdr:to>
    <xdr:sp macro="" textlink="">
      <xdr:nvSpPr>
        <xdr:cNvPr id="1177" name="Text Box 58462"/>
        <xdr:cNvSpPr txBox="1"/>
      </xdr:nvSpPr>
      <xdr:spPr>
        <a:xfrm>
          <a:off x="23650575" y="537400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85090</xdr:colOff>
      <xdr:row>24</xdr:row>
      <xdr:rowOff>229870</xdr:rowOff>
    </xdr:to>
    <xdr:sp macro="" textlink="">
      <xdr:nvSpPr>
        <xdr:cNvPr id="1178" name="Text Box 58463"/>
        <xdr:cNvSpPr txBox="1"/>
      </xdr:nvSpPr>
      <xdr:spPr>
        <a:xfrm>
          <a:off x="23650575" y="537400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85090</xdr:colOff>
      <xdr:row>24</xdr:row>
      <xdr:rowOff>229870</xdr:rowOff>
    </xdr:to>
    <xdr:sp macro="" textlink="">
      <xdr:nvSpPr>
        <xdr:cNvPr id="1179" name="Text Box 58464"/>
        <xdr:cNvSpPr txBox="1"/>
      </xdr:nvSpPr>
      <xdr:spPr>
        <a:xfrm>
          <a:off x="23650575" y="537400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85090</xdr:colOff>
      <xdr:row>24</xdr:row>
      <xdr:rowOff>229870</xdr:rowOff>
    </xdr:to>
    <xdr:sp macro="" textlink="">
      <xdr:nvSpPr>
        <xdr:cNvPr id="1180" name="Text Box 58465"/>
        <xdr:cNvSpPr txBox="1"/>
      </xdr:nvSpPr>
      <xdr:spPr>
        <a:xfrm>
          <a:off x="23650575" y="537400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85090</xdr:colOff>
      <xdr:row>24</xdr:row>
      <xdr:rowOff>229870</xdr:rowOff>
    </xdr:to>
    <xdr:sp macro="" textlink="">
      <xdr:nvSpPr>
        <xdr:cNvPr id="1181" name="Text Box 58466"/>
        <xdr:cNvSpPr txBox="1"/>
      </xdr:nvSpPr>
      <xdr:spPr>
        <a:xfrm>
          <a:off x="23650575" y="537400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85090</xdr:colOff>
      <xdr:row>24</xdr:row>
      <xdr:rowOff>229870</xdr:rowOff>
    </xdr:to>
    <xdr:sp macro="" textlink="">
      <xdr:nvSpPr>
        <xdr:cNvPr id="1182" name="Text Box 58467"/>
        <xdr:cNvSpPr txBox="1"/>
      </xdr:nvSpPr>
      <xdr:spPr>
        <a:xfrm>
          <a:off x="23650575" y="537400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85090</xdr:colOff>
      <xdr:row>24</xdr:row>
      <xdr:rowOff>229870</xdr:rowOff>
    </xdr:to>
    <xdr:sp macro="" textlink="">
      <xdr:nvSpPr>
        <xdr:cNvPr id="1183" name="Text Box 58468"/>
        <xdr:cNvSpPr txBox="1"/>
      </xdr:nvSpPr>
      <xdr:spPr>
        <a:xfrm>
          <a:off x="23650575" y="537400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85090</xdr:colOff>
      <xdr:row>24</xdr:row>
      <xdr:rowOff>229870</xdr:rowOff>
    </xdr:to>
    <xdr:sp macro="" textlink="">
      <xdr:nvSpPr>
        <xdr:cNvPr id="1184" name="Text Box 58469"/>
        <xdr:cNvSpPr txBox="1"/>
      </xdr:nvSpPr>
      <xdr:spPr>
        <a:xfrm>
          <a:off x="23650575" y="537400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66675</xdr:colOff>
      <xdr:row>23</xdr:row>
      <xdr:rowOff>229235</xdr:rowOff>
    </xdr:to>
    <xdr:sp macro="" textlink="">
      <xdr:nvSpPr>
        <xdr:cNvPr id="1185" name="Text Box 58533"/>
        <xdr:cNvSpPr txBox="1"/>
      </xdr:nvSpPr>
      <xdr:spPr>
        <a:xfrm>
          <a:off x="23650575" y="524065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66675</xdr:colOff>
      <xdr:row>23</xdr:row>
      <xdr:rowOff>229235</xdr:rowOff>
    </xdr:to>
    <xdr:sp macro="" textlink="">
      <xdr:nvSpPr>
        <xdr:cNvPr id="1186" name="Text Box 58534"/>
        <xdr:cNvSpPr txBox="1"/>
      </xdr:nvSpPr>
      <xdr:spPr>
        <a:xfrm>
          <a:off x="23650575" y="524065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66675</xdr:colOff>
      <xdr:row>23</xdr:row>
      <xdr:rowOff>229235</xdr:rowOff>
    </xdr:to>
    <xdr:sp macro="" textlink="">
      <xdr:nvSpPr>
        <xdr:cNvPr id="1187" name="Text Box 58535"/>
        <xdr:cNvSpPr txBox="1"/>
      </xdr:nvSpPr>
      <xdr:spPr>
        <a:xfrm>
          <a:off x="23650575" y="524065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66675</xdr:colOff>
      <xdr:row>23</xdr:row>
      <xdr:rowOff>229235</xdr:rowOff>
    </xdr:to>
    <xdr:sp macro="" textlink="">
      <xdr:nvSpPr>
        <xdr:cNvPr id="1188" name="Text Box 58536"/>
        <xdr:cNvSpPr txBox="1"/>
      </xdr:nvSpPr>
      <xdr:spPr>
        <a:xfrm>
          <a:off x="23650575" y="524065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66675</xdr:colOff>
      <xdr:row>23</xdr:row>
      <xdr:rowOff>229235</xdr:rowOff>
    </xdr:to>
    <xdr:sp macro="" textlink="">
      <xdr:nvSpPr>
        <xdr:cNvPr id="1189" name="Text Box 58537"/>
        <xdr:cNvSpPr txBox="1"/>
      </xdr:nvSpPr>
      <xdr:spPr>
        <a:xfrm>
          <a:off x="23650575" y="524065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66675</xdr:colOff>
      <xdr:row>23</xdr:row>
      <xdr:rowOff>229235</xdr:rowOff>
    </xdr:to>
    <xdr:sp macro="" textlink="">
      <xdr:nvSpPr>
        <xdr:cNvPr id="1190" name="Text Box 58538"/>
        <xdr:cNvSpPr txBox="1"/>
      </xdr:nvSpPr>
      <xdr:spPr>
        <a:xfrm>
          <a:off x="23650575" y="524065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66675</xdr:colOff>
      <xdr:row>23</xdr:row>
      <xdr:rowOff>229235</xdr:rowOff>
    </xdr:to>
    <xdr:sp macro="" textlink="">
      <xdr:nvSpPr>
        <xdr:cNvPr id="1191" name="Text Box 58539"/>
        <xdr:cNvSpPr txBox="1"/>
      </xdr:nvSpPr>
      <xdr:spPr>
        <a:xfrm>
          <a:off x="23650575" y="524065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66675</xdr:colOff>
      <xdr:row>23</xdr:row>
      <xdr:rowOff>229235</xdr:rowOff>
    </xdr:to>
    <xdr:sp macro="" textlink="">
      <xdr:nvSpPr>
        <xdr:cNvPr id="1192" name="Text Box 58540"/>
        <xdr:cNvSpPr txBox="1"/>
      </xdr:nvSpPr>
      <xdr:spPr>
        <a:xfrm>
          <a:off x="23650575" y="524065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66675</xdr:colOff>
      <xdr:row>23</xdr:row>
      <xdr:rowOff>229235</xdr:rowOff>
    </xdr:to>
    <xdr:sp macro="" textlink="">
      <xdr:nvSpPr>
        <xdr:cNvPr id="1193" name="Text Box 58541"/>
        <xdr:cNvSpPr txBox="1"/>
      </xdr:nvSpPr>
      <xdr:spPr>
        <a:xfrm>
          <a:off x="23650575" y="524065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66675</xdr:colOff>
      <xdr:row>23</xdr:row>
      <xdr:rowOff>229235</xdr:rowOff>
    </xdr:to>
    <xdr:sp macro="" textlink="">
      <xdr:nvSpPr>
        <xdr:cNvPr id="1194" name="Text Box 58542"/>
        <xdr:cNvSpPr txBox="1"/>
      </xdr:nvSpPr>
      <xdr:spPr>
        <a:xfrm>
          <a:off x="23650575" y="524065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66675</xdr:colOff>
      <xdr:row>23</xdr:row>
      <xdr:rowOff>229235</xdr:rowOff>
    </xdr:to>
    <xdr:sp macro="" textlink="">
      <xdr:nvSpPr>
        <xdr:cNvPr id="1195" name="Text Box 58543"/>
        <xdr:cNvSpPr txBox="1"/>
      </xdr:nvSpPr>
      <xdr:spPr>
        <a:xfrm>
          <a:off x="23650575" y="524065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66675</xdr:colOff>
      <xdr:row>23</xdr:row>
      <xdr:rowOff>229235</xdr:rowOff>
    </xdr:to>
    <xdr:sp macro="" textlink="">
      <xdr:nvSpPr>
        <xdr:cNvPr id="1196" name="Text Box 58544"/>
        <xdr:cNvSpPr txBox="1"/>
      </xdr:nvSpPr>
      <xdr:spPr>
        <a:xfrm>
          <a:off x="23650575" y="524065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85090</xdr:colOff>
      <xdr:row>23</xdr:row>
      <xdr:rowOff>229235</xdr:rowOff>
    </xdr:to>
    <xdr:sp macro="" textlink="">
      <xdr:nvSpPr>
        <xdr:cNvPr id="1197" name="Text Box 58545"/>
        <xdr:cNvSpPr txBox="1"/>
      </xdr:nvSpPr>
      <xdr:spPr>
        <a:xfrm>
          <a:off x="23650575" y="52406550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85090</xdr:colOff>
      <xdr:row>23</xdr:row>
      <xdr:rowOff>229235</xdr:rowOff>
    </xdr:to>
    <xdr:sp macro="" textlink="">
      <xdr:nvSpPr>
        <xdr:cNvPr id="1198" name="Text Box 58546"/>
        <xdr:cNvSpPr txBox="1"/>
      </xdr:nvSpPr>
      <xdr:spPr>
        <a:xfrm>
          <a:off x="23650575" y="52406550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85090</xdr:colOff>
      <xdr:row>23</xdr:row>
      <xdr:rowOff>229235</xdr:rowOff>
    </xdr:to>
    <xdr:sp macro="" textlink="">
      <xdr:nvSpPr>
        <xdr:cNvPr id="1199" name="Text Box 58547"/>
        <xdr:cNvSpPr txBox="1"/>
      </xdr:nvSpPr>
      <xdr:spPr>
        <a:xfrm>
          <a:off x="23650575" y="52406550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85090</xdr:colOff>
      <xdr:row>23</xdr:row>
      <xdr:rowOff>229235</xdr:rowOff>
    </xdr:to>
    <xdr:sp macro="" textlink="">
      <xdr:nvSpPr>
        <xdr:cNvPr id="1200" name="Text Box 58548"/>
        <xdr:cNvSpPr txBox="1"/>
      </xdr:nvSpPr>
      <xdr:spPr>
        <a:xfrm>
          <a:off x="23650575" y="52406550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85090</xdr:colOff>
      <xdr:row>23</xdr:row>
      <xdr:rowOff>229235</xdr:rowOff>
    </xdr:to>
    <xdr:sp macro="" textlink="">
      <xdr:nvSpPr>
        <xdr:cNvPr id="1201" name="Text Box 58549"/>
        <xdr:cNvSpPr txBox="1"/>
      </xdr:nvSpPr>
      <xdr:spPr>
        <a:xfrm>
          <a:off x="23650575" y="52406550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85090</xdr:colOff>
      <xdr:row>23</xdr:row>
      <xdr:rowOff>229235</xdr:rowOff>
    </xdr:to>
    <xdr:sp macro="" textlink="">
      <xdr:nvSpPr>
        <xdr:cNvPr id="1202" name="Text Box 58550"/>
        <xdr:cNvSpPr txBox="1"/>
      </xdr:nvSpPr>
      <xdr:spPr>
        <a:xfrm>
          <a:off x="23650575" y="52406550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85090</xdr:colOff>
      <xdr:row>23</xdr:row>
      <xdr:rowOff>229235</xdr:rowOff>
    </xdr:to>
    <xdr:sp macro="" textlink="">
      <xdr:nvSpPr>
        <xdr:cNvPr id="1203" name="Text Box 58551"/>
        <xdr:cNvSpPr txBox="1"/>
      </xdr:nvSpPr>
      <xdr:spPr>
        <a:xfrm>
          <a:off x="23650575" y="52406550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85090</xdr:colOff>
      <xdr:row>23</xdr:row>
      <xdr:rowOff>229235</xdr:rowOff>
    </xdr:to>
    <xdr:sp macro="" textlink="">
      <xdr:nvSpPr>
        <xdr:cNvPr id="1204" name="Text Box 58552"/>
        <xdr:cNvSpPr txBox="1"/>
      </xdr:nvSpPr>
      <xdr:spPr>
        <a:xfrm>
          <a:off x="23650575" y="52406550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85090</xdr:colOff>
      <xdr:row>23</xdr:row>
      <xdr:rowOff>229235</xdr:rowOff>
    </xdr:to>
    <xdr:sp macro="" textlink="">
      <xdr:nvSpPr>
        <xdr:cNvPr id="1205" name="Text Box 58553"/>
        <xdr:cNvSpPr txBox="1"/>
      </xdr:nvSpPr>
      <xdr:spPr>
        <a:xfrm>
          <a:off x="23650575" y="52406550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66675</xdr:colOff>
      <xdr:row>24</xdr:row>
      <xdr:rowOff>229870</xdr:rowOff>
    </xdr:to>
    <xdr:sp macro="" textlink="">
      <xdr:nvSpPr>
        <xdr:cNvPr id="1206" name="Text Box 58449"/>
        <xdr:cNvSpPr txBox="1"/>
      </xdr:nvSpPr>
      <xdr:spPr>
        <a:xfrm>
          <a:off x="23650575" y="537400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66675</xdr:colOff>
      <xdr:row>24</xdr:row>
      <xdr:rowOff>229870</xdr:rowOff>
    </xdr:to>
    <xdr:sp macro="" textlink="">
      <xdr:nvSpPr>
        <xdr:cNvPr id="1207" name="Text Box 58450"/>
        <xdr:cNvSpPr txBox="1"/>
      </xdr:nvSpPr>
      <xdr:spPr>
        <a:xfrm>
          <a:off x="23650575" y="537400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66675</xdr:colOff>
      <xdr:row>24</xdr:row>
      <xdr:rowOff>229870</xdr:rowOff>
    </xdr:to>
    <xdr:sp macro="" textlink="">
      <xdr:nvSpPr>
        <xdr:cNvPr id="1208" name="Text Box 58451"/>
        <xdr:cNvSpPr txBox="1"/>
      </xdr:nvSpPr>
      <xdr:spPr>
        <a:xfrm>
          <a:off x="23650575" y="537400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66675</xdr:colOff>
      <xdr:row>24</xdr:row>
      <xdr:rowOff>229870</xdr:rowOff>
    </xdr:to>
    <xdr:sp macro="" textlink="">
      <xdr:nvSpPr>
        <xdr:cNvPr id="1209" name="Text Box 58452"/>
        <xdr:cNvSpPr txBox="1"/>
      </xdr:nvSpPr>
      <xdr:spPr>
        <a:xfrm>
          <a:off x="23650575" y="537400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66675</xdr:colOff>
      <xdr:row>24</xdr:row>
      <xdr:rowOff>229870</xdr:rowOff>
    </xdr:to>
    <xdr:sp macro="" textlink="">
      <xdr:nvSpPr>
        <xdr:cNvPr id="1210" name="Text Box 58453"/>
        <xdr:cNvSpPr txBox="1"/>
      </xdr:nvSpPr>
      <xdr:spPr>
        <a:xfrm>
          <a:off x="23650575" y="537400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66675</xdr:colOff>
      <xdr:row>24</xdr:row>
      <xdr:rowOff>229870</xdr:rowOff>
    </xdr:to>
    <xdr:sp macro="" textlink="">
      <xdr:nvSpPr>
        <xdr:cNvPr id="1211" name="Text Box 58454"/>
        <xdr:cNvSpPr txBox="1"/>
      </xdr:nvSpPr>
      <xdr:spPr>
        <a:xfrm>
          <a:off x="23650575" y="537400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66675</xdr:colOff>
      <xdr:row>24</xdr:row>
      <xdr:rowOff>229870</xdr:rowOff>
    </xdr:to>
    <xdr:sp macro="" textlink="">
      <xdr:nvSpPr>
        <xdr:cNvPr id="1212" name="Text Box 58455"/>
        <xdr:cNvSpPr txBox="1"/>
      </xdr:nvSpPr>
      <xdr:spPr>
        <a:xfrm>
          <a:off x="23650575" y="537400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66675</xdr:colOff>
      <xdr:row>24</xdr:row>
      <xdr:rowOff>229870</xdr:rowOff>
    </xdr:to>
    <xdr:sp macro="" textlink="">
      <xdr:nvSpPr>
        <xdr:cNvPr id="1213" name="Text Box 58456"/>
        <xdr:cNvSpPr txBox="1"/>
      </xdr:nvSpPr>
      <xdr:spPr>
        <a:xfrm>
          <a:off x="23650575" y="537400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66675</xdr:colOff>
      <xdr:row>24</xdr:row>
      <xdr:rowOff>229870</xdr:rowOff>
    </xdr:to>
    <xdr:sp macro="" textlink="">
      <xdr:nvSpPr>
        <xdr:cNvPr id="1214" name="Text Box 58457"/>
        <xdr:cNvSpPr txBox="1"/>
      </xdr:nvSpPr>
      <xdr:spPr>
        <a:xfrm>
          <a:off x="23650575" y="537400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66675</xdr:colOff>
      <xdr:row>24</xdr:row>
      <xdr:rowOff>229870</xdr:rowOff>
    </xdr:to>
    <xdr:sp macro="" textlink="">
      <xdr:nvSpPr>
        <xdr:cNvPr id="1215" name="Text Box 58458"/>
        <xdr:cNvSpPr txBox="1"/>
      </xdr:nvSpPr>
      <xdr:spPr>
        <a:xfrm>
          <a:off x="23650575" y="537400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66675</xdr:colOff>
      <xdr:row>24</xdr:row>
      <xdr:rowOff>229870</xdr:rowOff>
    </xdr:to>
    <xdr:sp macro="" textlink="">
      <xdr:nvSpPr>
        <xdr:cNvPr id="1216" name="Text Box 58459"/>
        <xdr:cNvSpPr txBox="1"/>
      </xdr:nvSpPr>
      <xdr:spPr>
        <a:xfrm>
          <a:off x="23650575" y="537400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66675</xdr:colOff>
      <xdr:row>24</xdr:row>
      <xdr:rowOff>229870</xdr:rowOff>
    </xdr:to>
    <xdr:sp macro="" textlink="">
      <xdr:nvSpPr>
        <xdr:cNvPr id="1217" name="Text Box 58460"/>
        <xdr:cNvSpPr txBox="1"/>
      </xdr:nvSpPr>
      <xdr:spPr>
        <a:xfrm>
          <a:off x="23650575" y="537400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85090</xdr:colOff>
      <xdr:row>24</xdr:row>
      <xdr:rowOff>229870</xdr:rowOff>
    </xdr:to>
    <xdr:sp macro="" textlink="">
      <xdr:nvSpPr>
        <xdr:cNvPr id="1218" name="Text Box 58461"/>
        <xdr:cNvSpPr txBox="1"/>
      </xdr:nvSpPr>
      <xdr:spPr>
        <a:xfrm>
          <a:off x="23650575" y="537400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85090</xdr:colOff>
      <xdr:row>24</xdr:row>
      <xdr:rowOff>229870</xdr:rowOff>
    </xdr:to>
    <xdr:sp macro="" textlink="">
      <xdr:nvSpPr>
        <xdr:cNvPr id="1219" name="Text Box 58462"/>
        <xdr:cNvSpPr txBox="1"/>
      </xdr:nvSpPr>
      <xdr:spPr>
        <a:xfrm>
          <a:off x="23650575" y="537400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85090</xdr:colOff>
      <xdr:row>24</xdr:row>
      <xdr:rowOff>229870</xdr:rowOff>
    </xdr:to>
    <xdr:sp macro="" textlink="">
      <xdr:nvSpPr>
        <xdr:cNvPr id="1220" name="Text Box 58463"/>
        <xdr:cNvSpPr txBox="1"/>
      </xdr:nvSpPr>
      <xdr:spPr>
        <a:xfrm>
          <a:off x="23650575" y="537400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85090</xdr:colOff>
      <xdr:row>24</xdr:row>
      <xdr:rowOff>229870</xdr:rowOff>
    </xdr:to>
    <xdr:sp macro="" textlink="">
      <xdr:nvSpPr>
        <xdr:cNvPr id="1221" name="Text Box 58464"/>
        <xdr:cNvSpPr txBox="1"/>
      </xdr:nvSpPr>
      <xdr:spPr>
        <a:xfrm>
          <a:off x="23650575" y="537400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85090</xdr:colOff>
      <xdr:row>24</xdr:row>
      <xdr:rowOff>229870</xdr:rowOff>
    </xdr:to>
    <xdr:sp macro="" textlink="">
      <xdr:nvSpPr>
        <xdr:cNvPr id="1222" name="Text Box 58465"/>
        <xdr:cNvSpPr txBox="1"/>
      </xdr:nvSpPr>
      <xdr:spPr>
        <a:xfrm>
          <a:off x="23650575" y="537400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85090</xdr:colOff>
      <xdr:row>24</xdr:row>
      <xdr:rowOff>229870</xdr:rowOff>
    </xdr:to>
    <xdr:sp macro="" textlink="">
      <xdr:nvSpPr>
        <xdr:cNvPr id="1223" name="Text Box 58466"/>
        <xdr:cNvSpPr txBox="1"/>
      </xdr:nvSpPr>
      <xdr:spPr>
        <a:xfrm>
          <a:off x="23650575" y="537400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85090</xdr:colOff>
      <xdr:row>24</xdr:row>
      <xdr:rowOff>229870</xdr:rowOff>
    </xdr:to>
    <xdr:sp macro="" textlink="">
      <xdr:nvSpPr>
        <xdr:cNvPr id="1224" name="Text Box 58467"/>
        <xdr:cNvSpPr txBox="1"/>
      </xdr:nvSpPr>
      <xdr:spPr>
        <a:xfrm>
          <a:off x="23650575" y="537400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85090</xdr:colOff>
      <xdr:row>24</xdr:row>
      <xdr:rowOff>229870</xdr:rowOff>
    </xdr:to>
    <xdr:sp macro="" textlink="">
      <xdr:nvSpPr>
        <xdr:cNvPr id="1225" name="Text Box 58468"/>
        <xdr:cNvSpPr txBox="1"/>
      </xdr:nvSpPr>
      <xdr:spPr>
        <a:xfrm>
          <a:off x="23650575" y="537400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85090</xdr:colOff>
      <xdr:row>24</xdr:row>
      <xdr:rowOff>229870</xdr:rowOff>
    </xdr:to>
    <xdr:sp macro="" textlink="">
      <xdr:nvSpPr>
        <xdr:cNvPr id="1226" name="Text Box 58469"/>
        <xdr:cNvSpPr txBox="1"/>
      </xdr:nvSpPr>
      <xdr:spPr>
        <a:xfrm>
          <a:off x="23650575" y="537400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66675</xdr:colOff>
      <xdr:row>24</xdr:row>
      <xdr:rowOff>229870</xdr:rowOff>
    </xdr:to>
    <xdr:sp macro="" textlink="">
      <xdr:nvSpPr>
        <xdr:cNvPr id="1227" name="Text Box 58449"/>
        <xdr:cNvSpPr txBox="1"/>
      </xdr:nvSpPr>
      <xdr:spPr>
        <a:xfrm>
          <a:off x="23650575" y="537400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66675</xdr:colOff>
      <xdr:row>24</xdr:row>
      <xdr:rowOff>229870</xdr:rowOff>
    </xdr:to>
    <xdr:sp macro="" textlink="">
      <xdr:nvSpPr>
        <xdr:cNvPr id="1228" name="Text Box 58450"/>
        <xdr:cNvSpPr txBox="1"/>
      </xdr:nvSpPr>
      <xdr:spPr>
        <a:xfrm>
          <a:off x="23650575" y="537400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66675</xdr:colOff>
      <xdr:row>24</xdr:row>
      <xdr:rowOff>229870</xdr:rowOff>
    </xdr:to>
    <xdr:sp macro="" textlink="">
      <xdr:nvSpPr>
        <xdr:cNvPr id="1229" name="Text Box 58451"/>
        <xdr:cNvSpPr txBox="1"/>
      </xdr:nvSpPr>
      <xdr:spPr>
        <a:xfrm>
          <a:off x="23650575" y="537400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66675</xdr:colOff>
      <xdr:row>24</xdr:row>
      <xdr:rowOff>229870</xdr:rowOff>
    </xdr:to>
    <xdr:sp macro="" textlink="">
      <xdr:nvSpPr>
        <xdr:cNvPr id="1230" name="Text Box 58452"/>
        <xdr:cNvSpPr txBox="1"/>
      </xdr:nvSpPr>
      <xdr:spPr>
        <a:xfrm>
          <a:off x="23650575" y="537400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66675</xdr:colOff>
      <xdr:row>24</xdr:row>
      <xdr:rowOff>229870</xdr:rowOff>
    </xdr:to>
    <xdr:sp macro="" textlink="">
      <xdr:nvSpPr>
        <xdr:cNvPr id="1231" name="Text Box 58453"/>
        <xdr:cNvSpPr txBox="1"/>
      </xdr:nvSpPr>
      <xdr:spPr>
        <a:xfrm>
          <a:off x="23650575" y="537400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66675</xdr:colOff>
      <xdr:row>24</xdr:row>
      <xdr:rowOff>229870</xdr:rowOff>
    </xdr:to>
    <xdr:sp macro="" textlink="">
      <xdr:nvSpPr>
        <xdr:cNvPr id="1232" name="Text Box 58454"/>
        <xdr:cNvSpPr txBox="1"/>
      </xdr:nvSpPr>
      <xdr:spPr>
        <a:xfrm>
          <a:off x="23650575" y="537400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66675</xdr:colOff>
      <xdr:row>24</xdr:row>
      <xdr:rowOff>229870</xdr:rowOff>
    </xdr:to>
    <xdr:sp macro="" textlink="">
      <xdr:nvSpPr>
        <xdr:cNvPr id="1233" name="Text Box 58455"/>
        <xdr:cNvSpPr txBox="1"/>
      </xdr:nvSpPr>
      <xdr:spPr>
        <a:xfrm>
          <a:off x="23650575" y="537400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66675</xdr:colOff>
      <xdr:row>24</xdr:row>
      <xdr:rowOff>229870</xdr:rowOff>
    </xdr:to>
    <xdr:sp macro="" textlink="">
      <xdr:nvSpPr>
        <xdr:cNvPr id="1234" name="Text Box 58456"/>
        <xdr:cNvSpPr txBox="1"/>
      </xdr:nvSpPr>
      <xdr:spPr>
        <a:xfrm>
          <a:off x="23650575" y="537400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66675</xdr:colOff>
      <xdr:row>24</xdr:row>
      <xdr:rowOff>229870</xdr:rowOff>
    </xdr:to>
    <xdr:sp macro="" textlink="">
      <xdr:nvSpPr>
        <xdr:cNvPr id="1235" name="Text Box 58457"/>
        <xdr:cNvSpPr txBox="1"/>
      </xdr:nvSpPr>
      <xdr:spPr>
        <a:xfrm>
          <a:off x="23650575" y="537400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66675</xdr:colOff>
      <xdr:row>24</xdr:row>
      <xdr:rowOff>229870</xdr:rowOff>
    </xdr:to>
    <xdr:sp macro="" textlink="">
      <xdr:nvSpPr>
        <xdr:cNvPr id="1236" name="Text Box 58458"/>
        <xdr:cNvSpPr txBox="1"/>
      </xdr:nvSpPr>
      <xdr:spPr>
        <a:xfrm>
          <a:off x="23650575" y="537400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66675</xdr:colOff>
      <xdr:row>24</xdr:row>
      <xdr:rowOff>229870</xdr:rowOff>
    </xdr:to>
    <xdr:sp macro="" textlink="">
      <xdr:nvSpPr>
        <xdr:cNvPr id="1237" name="Text Box 58459"/>
        <xdr:cNvSpPr txBox="1"/>
      </xdr:nvSpPr>
      <xdr:spPr>
        <a:xfrm>
          <a:off x="23650575" y="537400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66675</xdr:colOff>
      <xdr:row>24</xdr:row>
      <xdr:rowOff>229870</xdr:rowOff>
    </xdr:to>
    <xdr:sp macro="" textlink="">
      <xdr:nvSpPr>
        <xdr:cNvPr id="1238" name="Text Box 58460"/>
        <xdr:cNvSpPr txBox="1"/>
      </xdr:nvSpPr>
      <xdr:spPr>
        <a:xfrm>
          <a:off x="23650575" y="537400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85090</xdr:colOff>
      <xdr:row>24</xdr:row>
      <xdr:rowOff>229870</xdr:rowOff>
    </xdr:to>
    <xdr:sp macro="" textlink="">
      <xdr:nvSpPr>
        <xdr:cNvPr id="1239" name="Text Box 58461"/>
        <xdr:cNvSpPr txBox="1"/>
      </xdr:nvSpPr>
      <xdr:spPr>
        <a:xfrm>
          <a:off x="23650575" y="537400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85090</xdr:colOff>
      <xdr:row>24</xdr:row>
      <xdr:rowOff>229870</xdr:rowOff>
    </xdr:to>
    <xdr:sp macro="" textlink="">
      <xdr:nvSpPr>
        <xdr:cNvPr id="1240" name="Text Box 58462"/>
        <xdr:cNvSpPr txBox="1"/>
      </xdr:nvSpPr>
      <xdr:spPr>
        <a:xfrm>
          <a:off x="23650575" y="537400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85090</xdr:colOff>
      <xdr:row>24</xdr:row>
      <xdr:rowOff>229870</xdr:rowOff>
    </xdr:to>
    <xdr:sp macro="" textlink="">
      <xdr:nvSpPr>
        <xdr:cNvPr id="1241" name="Text Box 58463"/>
        <xdr:cNvSpPr txBox="1"/>
      </xdr:nvSpPr>
      <xdr:spPr>
        <a:xfrm>
          <a:off x="23650575" y="537400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85090</xdr:colOff>
      <xdr:row>24</xdr:row>
      <xdr:rowOff>229870</xdr:rowOff>
    </xdr:to>
    <xdr:sp macro="" textlink="">
      <xdr:nvSpPr>
        <xdr:cNvPr id="1242" name="Text Box 58464"/>
        <xdr:cNvSpPr txBox="1"/>
      </xdr:nvSpPr>
      <xdr:spPr>
        <a:xfrm>
          <a:off x="23650575" y="537400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85090</xdr:colOff>
      <xdr:row>24</xdr:row>
      <xdr:rowOff>229870</xdr:rowOff>
    </xdr:to>
    <xdr:sp macro="" textlink="">
      <xdr:nvSpPr>
        <xdr:cNvPr id="1243" name="Text Box 58465"/>
        <xdr:cNvSpPr txBox="1"/>
      </xdr:nvSpPr>
      <xdr:spPr>
        <a:xfrm>
          <a:off x="23650575" y="537400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85090</xdr:colOff>
      <xdr:row>24</xdr:row>
      <xdr:rowOff>229870</xdr:rowOff>
    </xdr:to>
    <xdr:sp macro="" textlink="">
      <xdr:nvSpPr>
        <xdr:cNvPr id="1244" name="Text Box 58466"/>
        <xdr:cNvSpPr txBox="1"/>
      </xdr:nvSpPr>
      <xdr:spPr>
        <a:xfrm>
          <a:off x="23650575" y="537400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85090</xdr:colOff>
      <xdr:row>24</xdr:row>
      <xdr:rowOff>229870</xdr:rowOff>
    </xdr:to>
    <xdr:sp macro="" textlink="">
      <xdr:nvSpPr>
        <xdr:cNvPr id="1245" name="Text Box 58467"/>
        <xdr:cNvSpPr txBox="1"/>
      </xdr:nvSpPr>
      <xdr:spPr>
        <a:xfrm>
          <a:off x="23650575" y="537400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85090</xdr:colOff>
      <xdr:row>24</xdr:row>
      <xdr:rowOff>229870</xdr:rowOff>
    </xdr:to>
    <xdr:sp macro="" textlink="">
      <xdr:nvSpPr>
        <xdr:cNvPr id="1246" name="Text Box 58468"/>
        <xdr:cNvSpPr txBox="1"/>
      </xdr:nvSpPr>
      <xdr:spPr>
        <a:xfrm>
          <a:off x="23650575" y="537400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85090</xdr:colOff>
      <xdr:row>24</xdr:row>
      <xdr:rowOff>229870</xdr:rowOff>
    </xdr:to>
    <xdr:sp macro="" textlink="">
      <xdr:nvSpPr>
        <xdr:cNvPr id="1247" name="Text Box 58469"/>
        <xdr:cNvSpPr txBox="1"/>
      </xdr:nvSpPr>
      <xdr:spPr>
        <a:xfrm>
          <a:off x="23650575" y="537400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66675</xdr:colOff>
      <xdr:row>23</xdr:row>
      <xdr:rowOff>228600</xdr:rowOff>
    </xdr:to>
    <xdr:sp macro="" textlink="">
      <xdr:nvSpPr>
        <xdr:cNvPr id="1248" name="Text Box 58533"/>
        <xdr:cNvSpPr txBox="1"/>
      </xdr:nvSpPr>
      <xdr:spPr>
        <a:xfrm>
          <a:off x="23650575" y="524065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66675</xdr:colOff>
      <xdr:row>23</xdr:row>
      <xdr:rowOff>228600</xdr:rowOff>
    </xdr:to>
    <xdr:sp macro="" textlink="">
      <xdr:nvSpPr>
        <xdr:cNvPr id="1249" name="Text Box 58534"/>
        <xdr:cNvSpPr txBox="1"/>
      </xdr:nvSpPr>
      <xdr:spPr>
        <a:xfrm>
          <a:off x="23650575" y="524065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66675</xdr:colOff>
      <xdr:row>23</xdr:row>
      <xdr:rowOff>228600</xdr:rowOff>
    </xdr:to>
    <xdr:sp macro="" textlink="">
      <xdr:nvSpPr>
        <xdr:cNvPr id="1250" name="Text Box 58535"/>
        <xdr:cNvSpPr txBox="1"/>
      </xdr:nvSpPr>
      <xdr:spPr>
        <a:xfrm>
          <a:off x="23650575" y="524065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66675</xdr:colOff>
      <xdr:row>23</xdr:row>
      <xdr:rowOff>228600</xdr:rowOff>
    </xdr:to>
    <xdr:sp macro="" textlink="">
      <xdr:nvSpPr>
        <xdr:cNvPr id="1251" name="Text Box 58536"/>
        <xdr:cNvSpPr txBox="1"/>
      </xdr:nvSpPr>
      <xdr:spPr>
        <a:xfrm>
          <a:off x="23650575" y="524065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66675</xdr:colOff>
      <xdr:row>23</xdr:row>
      <xdr:rowOff>228600</xdr:rowOff>
    </xdr:to>
    <xdr:sp macro="" textlink="">
      <xdr:nvSpPr>
        <xdr:cNvPr id="1252" name="Text Box 58537"/>
        <xdr:cNvSpPr txBox="1"/>
      </xdr:nvSpPr>
      <xdr:spPr>
        <a:xfrm>
          <a:off x="23650575" y="524065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66675</xdr:colOff>
      <xdr:row>23</xdr:row>
      <xdr:rowOff>228600</xdr:rowOff>
    </xdr:to>
    <xdr:sp macro="" textlink="">
      <xdr:nvSpPr>
        <xdr:cNvPr id="1253" name="Text Box 58538"/>
        <xdr:cNvSpPr txBox="1"/>
      </xdr:nvSpPr>
      <xdr:spPr>
        <a:xfrm>
          <a:off x="23650575" y="524065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66675</xdr:colOff>
      <xdr:row>23</xdr:row>
      <xdr:rowOff>228600</xdr:rowOff>
    </xdr:to>
    <xdr:sp macro="" textlink="">
      <xdr:nvSpPr>
        <xdr:cNvPr id="1254" name="Text Box 58539"/>
        <xdr:cNvSpPr txBox="1"/>
      </xdr:nvSpPr>
      <xdr:spPr>
        <a:xfrm>
          <a:off x="23650575" y="524065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66675</xdr:colOff>
      <xdr:row>23</xdr:row>
      <xdr:rowOff>228600</xdr:rowOff>
    </xdr:to>
    <xdr:sp macro="" textlink="">
      <xdr:nvSpPr>
        <xdr:cNvPr id="1255" name="Text Box 58540"/>
        <xdr:cNvSpPr txBox="1"/>
      </xdr:nvSpPr>
      <xdr:spPr>
        <a:xfrm>
          <a:off x="23650575" y="524065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66675</xdr:colOff>
      <xdr:row>23</xdr:row>
      <xdr:rowOff>228600</xdr:rowOff>
    </xdr:to>
    <xdr:sp macro="" textlink="">
      <xdr:nvSpPr>
        <xdr:cNvPr id="1256" name="Text Box 58541"/>
        <xdr:cNvSpPr txBox="1"/>
      </xdr:nvSpPr>
      <xdr:spPr>
        <a:xfrm>
          <a:off x="23650575" y="524065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66675</xdr:colOff>
      <xdr:row>23</xdr:row>
      <xdr:rowOff>228600</xdr:rowOff>
    </xdr:to>
    <xdr:sp macro="" textlink="">
      <xdr:nvSpPr>
        <xdr:cNvPr id="1257" name="Text Box 58542"/>
        <xdr:cNvSpPr txBox="1"/>
      </xdr:nvSpPr>
      <xdr:spPr>
        <a:xfrm>
          <a:off x="23650575" y="524065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66675</xdr:colOff>
      <xdr:row>23</xdr:row>
      <xdr:rowOff>228600</xdr:rowOff>
    </xdr:to>
    <xdr:sp macro="" textlink="">
      <xdr:nvSpPr>
        <xdr:cNvPr id="1258" name="Text Box 58543"/>
        <xdr:cNvSpPr txBox="1"/>
      </xdr:nvSpPr>
      <xdr:spPr>
        <a:xfrm>
          <a:off x="23650575" y="524065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66675</xdr:colOff>
      <xdr:row>23</xdr:row>
      <xdr:rowOff>228600</xdr:rowOff>
    </xdr:to>
    <xdr:sp macro="" textlink="">
      <xdr:nvSpPr>
        <xdr:cNvPr id="1259" name="Text Box 58544"/>
        <xdr:cNvSpPr txBox="1"/>
      </xdr:nvSpPr>
      <xdr:spPr>
        <a:xfrm>
          <a:off x="23650575" y="524065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85090</xdr:colOff>
      <xdr:row>23</xdr:row>
      <xdr:rowOff>228600</xdr:rowOff>
    </xdr:to>
    <xdr:sp macro="" textlink="">
      <xdr:nvSpPr>
        <xdr:cNvPr id="1260" name="Text Box 58545"/>
        <xdr:cNvSpPr txBox="1"/>
      </xdr:nvSpPr>
      <xdr:spPr>
        <a:xfrm>
          <a:off x="23650575" y="52406550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85090</xdr:colOff>
      <xdr:row>23</xdr:row>
      <xdr:rowOff>228600</xdr:rowOff>
    </xdr:to>
    <xdr:sp macro="" textlink="">
      <xdr:nvSpPr>
        <xdr:cNvPr id="1261" name="Text Box 58546"/>
        <xdr:cNvSpPr txBox="1"/>
      </xdr:nvSpPr>
      <xdr:spPr>
        <a:xfrm>
          <a:off x="23650575" y="52406550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85090</xdr:colOff>
      <xdr:row>23</xdr:row>
      <xdr:rowOff>228600</xdr:rowOff>
    </xdr:to>
    <xdr:sp macro="" textlink="">
      <xdr:nvSpPr>
        <xdr:cNvPr id="1262" name="Text Box 58547"/>
        <xdr:cNvSpPr txBox="1"/>
      </xdr:nvSpPr>
      <xdr:spPr>
        <a:xfrm>
          <a:off x="23650575" y="52406550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85090</xdr:colOff>
      <xdr:row>23</xdr:row>
      <xdr:rowOff>228600</xdr:rowOff>
    </xdr:to>
    <xdr:sp macro="" textlink="">
      <xdr:nvSpPr>
        <xdr:cNvPr id="1263" name="Text Box 58548"/>
        <xdr:cNvSpPr txBox="1"/>
      </xdr:nvSpPr>
      <xdr:spPr>
        <a:xfrm>
          <a:off x="23650575" y="52406550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85090</xdr:colOff>
      <xdr:row>23</xdr:row>
      <xdr:rowOff>228600</xdr:rowOff>
    </xdr:to>
    <xdr:sp macro="" textlink="">
      <xdr:nvSpPr>
        <xdr:cNvPr id="1264" name="Text Box 58549"/>
        <xdr:cNvSpPr txBox="1"/>
      </xdr:nvSpPr>
      <xdr:spPr>
        <a:xfrm>
          <a:off x="23650575" y="52406550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85090</xdr:colOff>
      <xdr:row>23</xdr:row>
      <xdr:rowOff>228600</xdr:rowOff>
    </xdr:to>
    <xdr:sp macro="" textlink="">
      <xdr:nvSpPr>
        <xdr:cNvPr id="1265" name="Text Box 58550"/>
        <xdr:cNvSpPr txBox="1"/>
      </xdr:nvSpPr>
      <xdr:spPr>
        <a:xfrm>
          <a:off x="23650575" y="52406550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85090</xdr:colOff>
      <xdr:row>23</xdr:row>
      <xdr:rowOff>228600</xdr:rowOff>
    </xdr:to>
    <xdr:sp macro="" textlink="">
      <xdr:nvSpPr>
        <xdr:cNvPr id="1266" name="Text Box 58551"/>
        <xdr:cNvSpPr txBox="1"/>
      </xdr:nvSpPr>
      <xdr:spPr>
        <a:xfrm>
          <a:off x="23650575" y="52406550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85090</xdr:colOff>
      <xdr:row>23</xdr:row>
      <xdr:rowOff>228600</xdr:rowOff>
    </xdr:to>
    <xdr:sp macro="" textlink="">
      <xdr:nvSpPr>
        <xdr:cNvPr id="1267" name="Text Box 58552"/>
        <xdr:cNvSpPr txBox="1"/>
      </xdr:nvSpPr>
      <xdr:spPr>
        <a:xfrm>
          <a:off x="23650575" y="52406550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85090</xdr:colOff>
      <xdr:row>23</xdr:row>
      <xdr:rowOff>228600</xdr:rowOff>
    </xdr:to>
    <xdr:sp macro="" textlink="">
      <xdr:nvSpPr>
        <xdr:cNvPr id="1268" name="Text Box 58553"/>
        <xdr:cNvSpPr txBox="1"/>
      </xdr:nvSpPr>
      <xdr:spPr>
        <a:xfrm>
          <a:off x="23650575" y="52406550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66675</xdr:colOff>
      <xdr:row>23</xdr:row>
      <xdr:rowOff>228600</xdr:rowOff>
    </xdr:to>
    <xdr:sp macro="" textlink="">
      <xdr:nvSpPr>
        <xdr:cNvPr id="1269" name="Text Box 58533"/>
        <xdr:cNvSpPr txBox="1"/>
      </xdr:nvSpPr>
      <xdr:spPr>
        <a:xfrm>
          <a:off x="23650575" y="524065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66675</xdr:colOff>
      <xdr:row>23</xdr:row>
      <xdr:rowOff>228600</xdr:rowOff>
    </xdr:to>
    <xdr:sp macro="" textlink="">
      <xdr:nvSpPr>
        <xdr:cNvPr id="1270" name="Text Box 58534"/>
        <xdr:cNvSpPr txBox="1"/>
      </xdr:nvSpPr>
      <xdr:spPr>
        <a:xfrm>
          <a:off x="23650575" y="524065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66675</xdr:colOff>
      <xdr:row>23</xdr:row>
      <xdr:rowOff>228600</xdr:rowOff>
    </xdr:to>
    <xdr:sp macro="" textlink="">
      <xdr:nvSpPr>
        <xdr:cNvPr id="1271" name="Text Box 58535"/>
        <xdr:cNvSpPr txBox="1"/>
      </xdr:nvSpPr>
      <xdr:spPr>
        <a:xfrm>
          <a:off x="23650575" y="524065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66675</xdr:colOff>
      <xdr:row>23</xdr:row>
      <xdr:rowOff>228600</xdr:rowOff>
    </xdr:to>
    <xdr:sp macro="" textlink="">
      <xdr:nvSpPr>
        <xdr:cNvPr id="1272" name="Text Box 58536"/>
        <xdr:cNvSpPr txBox="1"/>
      </xdr:nvSpPr>
      <xdr:spPr>
        <a:xfrm>
          <a:off x="23650575" y="524065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66675</xdr:colOff>
      <xdr:row>23</xdr:row>
      <xdr:rowOff>228600</xdr:rowOff>
    </xdr:to>
    <xdr:sp macro="" textlink="">
      <xdr:nvSpPr>
        <xdr:cNvPr id="1273" name="Text Box 58537"/>
        <xdr:cNvSpPr txBox="1"/>
      </xdr:nvSpPr>
      <xdr:spPr>
        <a:xfrm>
          <a:off x="23650575" y="524065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66675</xdr:colOff>
      <xdr:row>23</xdr:row>
      <xdr:rowOff>228600</xdr:rowOff>
    </xdr:to>
    <xdr:sp macro="" textlink="">
      <xdr:nvSpPr>
        <xdr:cNvPr id="1274" name="Text Box 58538"/>
        <xdr:cNvSpPr txBox="1"/>
      </xdr:nvSpPr>
      <xdr:spPr>
        <a:xfrm>
          <a:off x="23650575" y="524065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66675</xdr:colOff>
      <xdr:row>23</xdr:row>
      <xdr:rowOff>228600</xdr:rowOff>
    </xdr:to>
    <xdr:sp macro="" textlink="">
      <xdr:nvSpPr>
        <xdr:cNvPr id="1275" name="Text Box 58539"/>
        <xdr:cNvSpPr txBox="1"/>
      </xdr:nvSpPr>
      <xdr:spPr>
        <a:xfrm>
          <a:off x="23650575" y="524065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66675</xdr:colOff>
      <xdr:row>23</xdr:row>
      <xdr:rowOff>228600</xdr:rowOff>
    </xdr:to>
    <xdr:sp macro="" textlink="">
      <xdr:nvSpPr>
        <xdr:cNvPr id="1276" name="Text Box 58540"/>
        <xdr:cNvSpPr txBox="1"/>
      </xdr:nvSpPr>
      <xdr:spPr>
        <a:xfrm>
          <a:off x="23650575" y="524065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66675</xdr:colOff>
      <xdr:row>23</xdr:row>
      <xdr:rowOff>228600</xdr:rowOff>
    </xdr:to>
    <xdr:sp macro="" textlink="">
      <xdr:nvSpPr>
        <xdr:cNvPr id="1277" name="Text Box 58541"/>
        <xdr:cNvSpPr txBox="1"/>
      </xdr:nvSpPr>
      <xdr:spPr>
        <a:xfrm>
          <a:off x="23650575" y="524065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66675</xdr:colOff>
      <xdr:row>23</xdr:row>
      <xdr:rowOff>228600</xdr:rowOff>
    </xdr:to>
    <xdr:sp macro="" textlink="">
      <xdr:nvSpPr>
        <xdr:cNvPr id="1278" name="Text Box 58542"/>
        <xdr:cNvSpPr txBox="1"/>
      </xdr:nvSpPr>
      <xdr:spPr>
        <a:xfrm>
          <a:off x="23650575" y="524065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66675</xdr:colOff>
      <xdr:row>23</xdr:row>
      <xdr:rowOff>228600</xdr:rowOff>
    </xdr:to>
    <xdr:sp macro="" textlink="">
      <xdr:nvSpPr>
        <xdr:cNvPr id="1279" name="Text Box 58543"/>
        <xdr:cNvSpPr txBox="1"/>
      </xdr:nvSpPr>
      <xdr:spPr>
        <a:xfrm>
          <a:off x="23650575" y="524065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66675</xdr:colOff>
      <xdr:row>23</xdr:row>
      <xdr:rowOff>228600</xdr:rowOff>
    </xdr:to>
    <xdr:sp macro="" textlink="">
      <xdr:nvSpPr>
        <xdr:cNvPr id="1280" name="Text Box 58544"/>
        <xdr:cNvSpPr txBox="1"/>
      </xdr:nvSpPr>
      <xdr:spPr>
        <a:xfrm>
          <a:off x="23650575" y="524065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85090</xdr:colOff>
      <xdr:row>23</xdr:row>
      <xdr:rowOff>228600</xdr:rowOff>
    </xdr:to>
    <xdr:sp macro="" textlink="">
      <xdr:nvSpPr>
        <xdr:cNvPr id="1281" name="Text Box 58545"/>
        <xdr:cNvSpPr txBox="1"/>
      </xdr:nvSpPr>
      <xdr:spPr>
        <a:xfrm>
          <a:off x="23650575" y="52406550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85090</xdr:colOff>
      <xdr:row>23</xdr:row>
      <xdr:rowOff>228600</xdr:rowOff>
    </xdr:to>
    <xdr:sp macro="" textlink="">
      <xdr:nvSpPr>
        <xdr:cNvPr id="1282" name="Text Box 58546"/>
        <xdr:cNvSpPr txBox="1"/>
      </xdr:nvSpPr>
      <xdr:spPr>
        <a:xfrm>
          <a:off x="23650575" y="52406550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85090</xdr:colOff>
      <xdr:row>23</xdr:row>
      <xdr:rowOff>228600</xdr:rowOff>
    </xdr:to>
    <xdr:sp macro="" textlink="">
      <xdr:nvSpPr>
        <xdr:cNvPr id="1283" name="Text Box 58547"/>
        <xdr:cNvSpPr txBox="1"/>
      </xdr:nvSpPr>
      <xdr:spPr>
        <a:xfrm>
          <a:off x="23650575" y="52406550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85090</xdr:colOff>
      <xdr:row>23</xdr:row>
      <xdr:rowOff>228600</xdr:rowOff>
    </xdr:to>
    <xdr:sp macro="" textlink="">
      <xdr:nvSpPr>
        <xdr:cNvPr id="1284" name="Text Box 58548"/>
        <xdr:cNvSpPr txBox="1"/>
      </xdr:nvSpPr>
      <xdr:spPr>
        <a:xfrm>
          <a:off x="23650575" y="52406550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85090</xdr:colOff>
      <xdr:row>23</xdr:row>
      <xdr:rowOff>228600</xdr:rowOff>
    </xdr:to>
    <xdr:sp macro="" textlink="">
      <xdr:nvSpPr>
        <xdr:cNvPr id="1285" name="Text Box 58549"/>
        <xdr:cNvSpPr txBox="1"/>
      </xdr:nvSpPr>
      <xdr:spPr>
        <a:xfrm>
          <a:off x="23650575" y="52406550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85090</xdr:colOff>
      <xdr:row>23</xdr:row>
      <xdr:rowOff>228600</xdr:rowOff>
    </xdr:to>
    <xdr:sp macro="" textlink="">
      <xdr:nvSpPr>
        <xdr:cNvPr id="1286" name="Text Box 58550"/>
        <xdr:cNvSpPr txBox="1"/>
      </xdr:nvSpPr>
      <xdr:spPr>
        <a:xfrm>
          <a:off x="23650575" y="52406550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85090</xdr:colOff>
      <xdr:row>23</xdr:row>
      <xdr:rowOff>228600</xdr:rowOff>
    </xdr:to>
    <xdr:sp macro="" textlink="">
      <xdr:nvSpPr>
        <xdr:cNvPr id="1287" name="Text Box 58551"/>
        <xdr:cNvSpPr txBox="1"/>
      </xdr:nvSpPr>
      <xdr:spPr>
        <a:xfrm>
          <a:off x="23650575" y="52406550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85090</xdr:colOff>
      <xdr:row>23</xdr:row>
      <xdr:rowOff>228600</xdr:rowOff>
    </xdr:to>
    <xdr:sp macro="" textlink="">
      <xdr:nvSpPr>
        <xdr:cNvPr id="1288" name="Text Box 58552"/>
        <xdr:cNvSpPr txBox="1"/>
      </xdr:nvSpPr>
      <xdr:spPr>
        <a:xfrm>
          <a:off x="23650575" y="52406550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85090</xdr:colOff>
      <xdr:row>23</xdr:row>
      <xdr:rowOff>228600</xdr:rowOff>
    </xdr:to>
    <xdr:sp macro="" textlink="">
      <xdr:nvSpPr>
        <xdr:cNvPr id="1289" name="Text Box 58553"/>
        <xdr:cNvSpPr txBox="1"/>
      </xdr:nvSpPr>
      <xdr:spPr>
        <a:xfrm>
          <a:off x="23650575" y="52406550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66675</xdr:colOff>
      <xdr:row>23</xdr:row>
      <xdr:rowOff>228600</xdr:rowOff>
    </xdr:to>
    <xdr:sp macro="" textlink="">
      <xdr:nvSpPr>
        <xdr:cNvPr id="1290" name="Text Box 58533"/>
        <xdr:cNvSpPr txBox="1"/>
      </xdr:nvSpPr>
      <xdr:spPr>
        <a:xfrm>
          <a:off x="23650575" y="524065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66675</xdr:colOff>
      <xdr:row>23</xdr:row>
      <xdr:rowOff>228600</xdr:rowOff>
    </xdr:to>
    <xdr:sp macro="" textlink="">
      <xdr:nvSpPr>
        <xdr:cNvPr id="1291" name="Text Box 58534"/>
        <xdr:cNvSpPr txBox="1"/>
      </xdr:nvSpPr>
      <xdr:spPr>
        <a:xfrm>
          <a:off x="23650575" y="524065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66675</xdr:colOff>
      <xdr:row>23</xdr:row>
      <xdr:rowOff>228600</xdr:rowOff>
    </xdr:to>
    <xdr:sp macro="" textlink="">
      <xdr:nvSpPr>
        <xdr:cNvPr id="1292" name="Text Box 58535"/>
        <xdr:cNvSpPr txBox="1"/>
      </xdr:nvSpPr>
      <xdr:spPr>
        <a:xfrm>
          <a:off x="23650575" y="524065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66675</xdr:colOff>
      <xdr:row>23</xdr:row>
      <xdr:rowOff>228600</xdr:rowOff>
    </xdr:to>
    <xdr:sp macro="" textlink="">
      <xdr:nvSpPr>
        <xdr:cNvPr id="1293" name="Text Box 58536"/>
        <xdr:cNvSpPr txBox="1"/>
      </xdr:nvSpPr>
      <xdr:spPr>
        <a:xfrm>
          <a:off x="23650575" y="524065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66675</xdr:colOff>
      <xdr:row>23</xdr:row>
      <xdr:rowOff>228600</xdr:rowOff>
    </xdr:to>
    <xdr:sp macro="" textlink="">
      <xdr:nvSpPr>
        <xdr:cNvPr id="1294" name="Text Box 58537"/>
        <xdr:cNvSpPr txBox="1"/>
      </xdr:nvSpPr>
      <xdr:spPr>
        <a:xfrm>
          <a:off x="23650575" y="524065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66675</xdr:colOff>
      <xdr:row>23</xdr:row>
      <xdr:rowOff>228600</xdr:rowOff>
    </xdr:to>
    <xdr:sp macro="" textlink="">
      <xdr:nvSpPr>
        <xdr:cNvPr id="1295" name="Text Box 58538"/>
        <xdr:cNvSpPr txBox="1"/>
      </xdr:nvSpPr>
      <xdr:spPr>
        <a:xfrm>
          <a:off x="23650575" y="524065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66675</xdr:colOff>
      <xdr:row>23</xdr:row>
      <xdr:rowOff>228600</xdr:rowOff>
    </xdr:to>
    <xdr:sp macro="" textlink="">
      <xdr:nvSpPr>
        <xdr:cNvPr id="1296" name="Text Box 58539"/>
        <xdr:cNvSpPr txBox="1"/>
      </xdr:nvSpPr>
      <xdr:spPr>
        <a:xfrm>
          <a:off x="23650575" y="524065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66675</xdr:colOff>
      <xdr:row>23</xdr:row>
      <xdr:rowOff>228600</xdr:rowOff>
    </xdr:to>
    <xdr:sp macro="" textlink="">
      <xdr:nvSpPr>
        <xdr:cNvPr id="1297" name="Text Box 58540"/>
        <xdr:cNvSpPr txBox="1"/>
      </xdr:nvSpPr>
      <xdr:spPr>
        <a:xfrm>
          <a:off x="23650575" y="524065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66675</xdr:colOff>
      <xdr:row>23</xdr:row>
      <xdr:rowOff>228600</xdr:rowOff>
    </xdr:to>
    <xdr:sp macro="" textlink="">
      <xdr:nvSpPr>
        <xdr:cNvPr id="1298" name="Text Box 58541"/>
        <xdr:cNvSpPr txBox="1"/>
      </xdr:nvSpPr>
      <xdr:spPr>
        <a:xfrm>
          <a:off x="23650575" y="524065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66675</xdr:colOff>
      <xdr:row>23</xdr:row>
      <xdr:rowOff>228600</xdr:rowOff>
    </xdr:to>
    <xdr:sp macro="" textlink="">
      <xdr:nvSpPr>
        <xdr:cNvPr id="1299" name="Text Box 58542"/>
        <xdr:cNvSpPr txBox="1"/>
      </xdr:nvSpPr>
      <xdr:spPr>
        <a:xfrm>
          <a:off x="23650575" y="524065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66675</xdr:colOff>
      <xdr:row>23</xdr:row>
      <xdr:rowOff>228600</xdr:rowOff>
    </xdr:to>
    <xdr:sp macro="" textlink="">
      <xdr:nvSpPr>
        <xdr:cNvPr id="1300" name="Text Box 58543"/>
        <xdr:cNvSpPr txBox="1"/>
      </xdr:nvSpPr>
      <xdr:spPr>
        <a:xfrm>
          <a:off x="23650575" y="524065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66675</xdr:colOff>
      <xdr:row>23</xdr:row>
      <xdr:rowOff>228600</xdr:rowOff>
    </xdr:to>
    <xdr:sp macro="" textlink="">
      <xdr:nvSpPr>
        <xdr:cNvPr id="1301" name="Text Box 58544"/>
        <xdr:cNvSpPr txBox="1"/>
      </xdr:nvSpPr>
      <xdr:spPr>
        <a:xfrm>
          <a:off x="23650575" y="524065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85090</xdr:colOff>
      <xdr:row>23</xdr:row>
      <xdr:rowOff>228600</xdr:rowOff>
    </xdr:to>
    <xdr:sp macro="" textlink="">
      <xdr:nvSpPr>
        <xdr:cNvPr id="1302" name="Text Box 58545"/>
        <xdr:cNvSpPr txBox="1"/>
      </xdr:nvSpPr>
      <xdr:spPr>
        <a:xfrm>
          <a:off x="23650575" y="52406550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85090</xdr:colOff>
      <xdr:row>23</xdr:row>
      <xdr:rowOff>228600</xdr:rowOff>
    </xdr:to>
    <xdr:sp macro="" textlink="">
      <xdr:nvSpPr>
        <xdr:cNvPr id="1303" name="Text Box 58546"/>
        <xdr:cNvSpPr txBox="1"/>
      </xdr:nvSpPr>
      <xdr:spPr>
        <a:xfrm>
          <a:off x="23650575" y="52406550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85090</xdr:colOff>
      <xdr:row>23</xdr:row>
      <xdr:rowOff>228600</xdr:rowOff>
    </xdr:to>
    <xdr:sp macro="" textlink="">
      <xdr:nvSpPr>
        <xdr:cNvPr id="1304" name="Text Box 58547"/>
        <xdr:cNvSpPr txBox="1"/>
      </xdr:nvSpPr>
      <xdr:spPr>
        <a:xfrm>
          <a:off x="23650575" y="52406550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85090</xdr:colOff>
      <xdr:row>23</xdr:row>
      <xdr:rowOff>228600</xdr:rowOff>
    </xdr:to>
    <xdr:sp macro="" textlink="">
      <xdr:nvSpPr>
        <xdr:cNvPr id="1305" name="Text Box 58548"/>
        <xdr:cNvSpPr txBox="1"/>
      </xdr:nvSpPr>
      <xdr:spPr>
        <a:xfrm>
          <a:off x="23650575" y="52406550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85090</xdr:colOff>
      <xdr:row>23</xdr:row>
      <xdr:rowOff>228600</xdr:rowOff>
    </xdr:to>
    <xdr:sp macro="" textlink="">
      <xdr:nvSpPr>
        <xdr:cNvPr id="1306" name="Text Box 58549"/>
        <xdr:cNvSpPr txBox="1"/>
      </xdr:nvSpPr>
      <xdr:spPr>
        <a:xfrm>
          <a:off x="23650575" y="52406550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85090</xdr:colOff>
      <xdr:row>23</xdr:row>
      <xdr:rowOff>228600</xdr:rowOff>
    </xdr:to>
    <xdr:sp macro="" textlink="">
      <xdr:nvSpPr>
        <xdr:cNvPr id="1307" name="Text Box 58550"/>
        <xdr:cNvSpPr txBox="1"/>
      </xdr:nvSpPr>
      <xdr:spPr>
        <a:xfrm>
          <a:off x="23650575" y="52406550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85090</xdr:colOff>
      <xdr:row>23</xdr:row>
      <xdr:rowOff>228600</xdr:rowOff>
    </xdr:to>
    <xdr:sp macro="" textlink="">
      <xdr:nvSpPr>
        <xdr:cNvPr id="1308" name="Text Box 58551"/>
        <xdr:cNvSpPr txBox="1"/>
      </xdr:nvSpPr>
      <xdr:spPr>
        <a:xfrm>
          <a:off x="23650575" y="52406550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85090</xdr:colOff>
      <xdr:row>23</xdr:row>
      <xdr:rowOff>228600</xdr:rowOff>
    </xdr:to>
    <xdr:sp macro="" textlink="">
      <xdr:nvSpPr>
        <xdr:cNvPr id="1309" name="Text Box 58552"/>
        <xdr:cNvSpPr txBox="1"/>
      </xdr:nvSpPr>
      <xdr:spPr>
        <a:xfrm>
          <a:off x="23650575" y="52406550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33</xdr:col>
      <xdr:colOff>85090</xdr:colOff>
      <xdr:row>23</xdr:row>
      <xdr:rowOff>228600</xdr:rowOff>
    </xdr:to>
    <xdr:sp macro="" textlink="">
      <xdr:nvSpPr>
        <xdr:cNvPr id="1310" name="Text Box 58553"/>
        <xdr:cNvSpPr txBox="1"/>
      </xdr:nvSpPr>
      <xdr:spPr>
        <a:xfrm>
          <a:off x="23650575" y="52406550"/>
          <a:ext cx="85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66675</xdr:colOff>
      <xdr:row>21</xdr:row>
      <xdr:rowOff>229870</xdr:rowOff>
    </xdr:to>
    <xdr:sp macro="" textlink="">
      <xdr:nvSpPr>
        <xdr:cNvPr id="1311" name="Text Box 58449"/>
        <xdr:cNvSpPr txBox="1"/>
      </xdr:nvSpPr>
      <xdr:spPr>
        <a:xfrm>
          <a:off x="23650575" y="481393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66675</xdr:colOff>
      <xdr:row>21</xdr:row>
      <xdr:rowOff>229870</xdr:rowOff>
    </xdr:to>
    <xdr:sp macro="" textlink="">
      <xdr:nvSpPr>
        <xdr:cNvPr id="1312" name="Text Box 58450"/>
        <xdr:cNvSpPr txBox="1"/>
      </xdr:nvSpPr>
      <xdr:spPr>
        <a:xfrm>
          <a:off x="23650575" y="481393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66675</xdr:colOff>
      <xdr:row>21</xdr:row>
      <xdr:rowOff>229870</xdr:rowOff>
    </xdr:to>
    <xdr:sp macro="" textlink="">
      <xdr:nvSpPr>
        <xdr:cNvPr id="1313" name="Text Box 58451"/>
        <xdr:cNvSpPr txBox="1"/>
      </xdr:nvSpPr>
      <xdr:spPr>
        <a:xfrm>
          <a:off x="23650575" y="481393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66675</xdr:colOff>
      <xdr:row>21</xdr:row>
      <xdr:rowOff>229870</xdr:rowOff>
    </xdr:to>
    <xdr:sp macro="" textlink="">
      <xdr:nvSpPr>
        <xdr:cNvPr id="1314" name="Text Box 58452"/>
        <xdr:cNvSpPr txBox="1"/>
      </xdr:nvSpPr>
      <xdr:spPr>
        <a:xfrm>
          <a:off x="23650575" y="481393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66675</xdr:colOff>
      <xdr:row>21</xdr:row>
      <xdr:rowOff>229870</xdr:rowOff>
    </xdr:to>
    <xdr:sp macro="" textlink="">
      <xdr:nvSpPr>
        <xdr:cNvPr id="1315" name="Text Box 58453"/>
        <xdr:cNvSpPr txBox="1"/>
      </xdr:nvSpPr>
      <xdr:spPr>
        <a:xfrm>
          <a:off x="23650575" y="481393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66675</xdr:colOff>
      <xdr:row>21</xdr:row>
      <xdr:rowOff>229870</xdr:rowOff>
    </xdr:to>
    <xdr:sp macro="" textlink="">
      <xdr:nvSpPr>
        <xdr:cNvPr id="1316" name="Text Box 58454"/>
        <xdr:cNvSpPr txBox="1"/>
      </xdr:nvSpPr>
      <xdr:spPr>
        <a:xfrm>
          <a:off x="23650575" y="481393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66675</xdr:colOff>
      <xdr:row>21</xdr:row>
      <xdr:rowOff>229870</xdr:rowOff>
    </xdr:to>
    <xdr:sp macro="" textlink="">
      <xdr:nvSpPr>
        <xdr:cNvPr id="1317" name="Text Box 58455"/>
        <xdr:cNvSpPr txBox="1"/>
      </xdr:nvSpPr>
      <xdr:spPr>
        <a:xfrm>
          <a:off x="23650575" y="481393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66675</xdr:colOff>
      <xdr:row>21</xdr:row>
      <xdr:rowOff>229870</xdr:rowOff>
    </xdr:to>
    <xdr:sp macro="" textlink="">
      <xdr:nvSpPr>
        <xdr:cNvPr id="1318" name="Text Box 58456"/>
        <xdr:cNvSpPr txBox="1"/>
      </xdr:nvSpPr>
      <xdr:spPr>
        <a:xfrm>
          <a:off x="23650575" y="481393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66675</xdr:colOff>
      <xdr:row>21</xdr:row>
      <xdr:rowOff>229870</xdr:rowOff>
    </xdr:to>
    <xdr:sp macro="" textlink="">
      <xdr:nvSpPr>
        <xdr:cNvPr id="1319" name="Text Box 58457"/>
        <xdr:cNvSpPr txBox="1"/>
      </xdr:nvSpPr>
      <xdr:spPr>
        <a:xfrm>
          <a:off x="23650575" y="481393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66675</xdr:colOff>
      <xdr:row>21</xdr:row>
      <xdr:rowOff>229870</xdr:rowOff>
    </xdr:to>
    <xdr:sp macro="" textlink="">
      <xdr:nvSpPr>
        <xdr:cNvPr id="1320" name="Text Box 58458"/>
        <xdr:cNvSpPr txBox="1"/>
      </xdr:nvSpPr>
      <xdr:spPr>
        <a:xfrm>
          <a:off x="23650575" y="481393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66675</xdr:colOff>
      <xdr:row>21</xdr:row>
      <xdr:rowOff>229870</xdr:rowOff>
    </xdr:to>
    <xdr:sp macro="" textlink="">
      <xdr:nvSpPr>
        <xdr:cNvPr id="1321" name="Text Box 58459"/>
        <xdr:cNvSpPr txBox="1"/>
      </xdr:nvSpPr>
      <xdr:spPr>
        <a:xfrm>
          <a:off x="23650575" y="481393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66675</xdr:colOff>
      <xdr:row>21</xdr:row>
      <xdr:rowOff>229870</xdr:rowOff>
    </xdr:to>
    <xdr:sp macro="" textlink="">
      <xdr:nvSpPr>
        <xdr:cNvPr id="1322" name="Text Box 58460"/>
        <xdr:cNvSpPr txBox="1"/>
      </xdr:nvSpPr>
      <xdr:spPr>
        <a:xfrm>
          <a:off x="23650575" y="481393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85090</xdr:colOff>
      <xdr:row>21</xdr:row>
      <xdr:rowOff>229870</xdr:rowOff>
    </xdr:to>
    <xdr:sp macro="" textlink="">
      <xdr:nvSpPr>
        <xdr:cNvPr id="1323" name="Text Box 58461"/>
        <xdr:cNvSpPr txBox="1"/>
      </xdr:nvSpPr>
      <xdr:spPr>
        <a:xfrm>
          <a:off x="23650575" y="481393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85090</xdr:colOff>
      <xdr:row>21</xdr:row>
      <xdr:rowOff>229870</xdr:rowOff>
    </xdr:to>
    <xdr:sp macro="" textlink="">
      <xdr:nvSpPr>
        <xdr:cNvPr id="1324" name="Text Box 58462"/>
        <xdr:cNvSpPr txBox="1"/>
      </xdr:nvSpPr>
      <xdr:spPr>
        <a:xfrm>
          <a:off x="23650575" y="481393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85090</xdr:colOff>
      <xdr:row>21</xdr:row>
      <xdr:rowOff>229870</xdr:rowOff>
    </xdr:to>
    <xdr:sp macro="" textlink="">
      <xdr:nvSpPr>
        <xdr:cNvPr id="1325" name="Text Box 58463"/>
        <xdr:cNvSpPr txBox="1"/>
      </xdr:nvSpPr>
      <xdr:spPr>
        <a:xfrm>
          <a:off x="23650575" y="481393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85090</xdr:colOff>
      <xdr:row>21</xdr:row>
      <xdr:rowOff>229870</xdr:rowOff>
    </xdr:to>
    <xdr:sp macro="" textlink="">
      <xdr:nvSpPr>
        <xdr:cNvPr id="1326" name="Text Box 58464"/>
        <xdr:cNvSpPr txBox="1"/>
      </xdr:nvSpPr>
      <xdr:spPr>
        <a:xfrm>
          <a:off x="23650575" y="481393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85090</xdr:colOff>
      <xdr:row>21</xdr:row>
      <xdr:rowOff>229870</xdr:rowOff>
    </xdr:to>
    <xdr:sp macro="" textlink="">
      <xdr:nvSpPr>
        <xdr:cNvPr id="1327" name="Text Box 58465"/>
        <xdr:cNvSpPr txBox="1"/>
      </xdr:nvSpPr>
      <xdr:spPr>
        <a:xfrm>
          <a:off x="23650575" y="481393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85090</xdr:colOff>
      <xdr:row>21</xdr:row>
      <xdr:rowOff>229870</xdr:rowOff>
    </xdr:to>
    <xdr:sp macro="" textlink="">
      <xdr:nvSpPr>
        <xdr:cNvPr id="1328" name="Text Box 58466"/>
        <xdr:cNvSpPr txBox="1"/>
      </xdr:nvSpPr>
      <xdr:spPr>
        <a:xfrm>
          <a:off x="23650575" y="481393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85090</xdr:colOff>
      <xdr:row>21</xdr:row>
      <xdr:rowOff>229870</xdr:rowOff>
    </xdr:to>
    <xdr:sp macro="" textlink="">
      <xdr:nvSpPr>
        <xdr:cNvPr id="1329" name="Text Box 58467"/>
        <xdr:cNvSpPr txBox="1"/>
      </xdr:nvSpPr>
      <xdr:spPr>
        <a:xfrm>
          <a:off x="23650575" y="481393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85090</xdr:colOff>
      <xdr:row>21</xdr:row>
      <xdr:rowOff>229870</xdr:rowOff>
    </xdr:to>
    <xdr:sp macro="" textlink="">
      <xdr:nvSpPr>
        <xdr:cNvPr id="1330" name="Text Box 58468"/>
        <xdr:cNvSpPr txBox="1"/>
      </xdr:nvSpPr>
      <xdr:spPr>
        <a:xfrm>
          <a:off x="23650575" y="481393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85090</xdr:colOff>
      <xdr:row>21</xdr:row>
      <xdr:rowOff>229870</xdr:rowOff>
    </xdr:to>
    <xdr:sp macro="" textlink="">
      <xdr:nvSpPr>
        <xdr:cNvPr id="1331" name="Text Box 58469"/>
        <xdr:cNvSpPr txBox="1"/>
      </xdr:nvSpPr>
      <xdr:spPr>
        <a:xfrm>
          <a:off x="23650575" y="481393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66675</xdr:colOff>
      <xdr:row>21</xdr:row>
      <xdr:rowOff>229870</xdr:rowOff>
    </xdr:to>
    <xdr:sp macro="" textlink="">
      <xdr:nvSpPr>
        <xdr:cNvPr id="1332" name="Text Box 58449"/>
        <xdr:cNvSpPr txBox="1"/>
      </xdr:nvSpPr>
      <xdr:spPr>
        <a:xfrm>
          <a:off x="23650575" y="481393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66675</xdr:colOff>
      <xdr:row>21</xdr:row>
      <xdr:rowOff>229870</xdr:rowOff>
    </xdr:to>
    <xdr:sp macro="" textlink="">
      <xdr:nvSpPr>
        <xdr:cNvPr id="1333" name="Text Box 58450"/>
        <xdr:cNvSpPr txBox="1"/>
      </xdr:nvSpPr>
      <xdr:spPr>
        <a:xfrm>
          <a:off x="23650575" y="481393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66675</xdr:colOff>
      <xdr:row>21</xdr:row>
      <xdr:rowOff>229870</xdr:rowOff>
    </xdr:to>
    <xdr:sp macro="" textlink="">
      <xdr:nvSpPr>
        <xdr:cNvPr id="1334" name="Text Box 58451"/>
        <xdr:cNvSpPr txBox="1"/>
      </xdr:nvSpPr>
      <xdr:spPr>
        <a:xfrm>
          <a:off x="23650575" y="481393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66675</xdr:colOff>
      <xdr:row>21</xdr:row>
      <xdr:rowOff>229870</xdr:rowOff>
    </xdr:to>
    <xdr:sp macro="" textlink="">
      <xdr:nvSpPr>
        <xdr:cNvPr id="1335" name="Text Box 58452"/>
        <xdr:cNvSpPr txBox="1"/>
      </xdr:nvSpPr>
      <xdr:spPr>
        <a:xfrm>
          <a:off x="23650575" y="481393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66675</xdr:colOff>
      <xdr:row>21</xdr:row>
      <xdr:rowOff>229870</xdr:rowOff>
    </xdr:to>
    <xdr:sp macro="" textlink="">
      <xdr:nvSpPr>
        <xdr:cNvPr id="1336" name="Text Box 58453"/>
        <xdr:cNvSpPr txBox="1"/>
      </xdr:nvSpPr>
      <xdr:spPr>
        <a:xfrm>
          <a:off x="23650575" y="481393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66675</xdr:colOff>
      <xdr:row>21</xdr:row>
      <xdr:rowOff>229870</xdr:rowOff>
    </xdr:to>
    <xdr:sp macro="" textlink="">
      <xdr:nvSpPr>
        <xdr:cNvPr id="1337" name="Text Box 58454"/>
        <xdr:cNvSpPr txBox="1"/>
      </xdr:nvSpPr>
      <xdr:spPr>
        <a:xfrm>
          <a:off x="23650575" y="481393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66675</xdr:colOff>
      <xdr:row>21</xdr:row>
      <xdr:rowOff>229870</xdr:rowOff>
    </xdr:to>
    <xdr:sp macro="" textlink="">
      <xdr:nvSpPr>
        <xdr:cNvPr id="1338" name="Text Box 58455"/>
        <xdr:cNvSpPr txBox="1"/>
      </xdr:nvSpPr>
      <xdr:spPr>
        <a:xfrm>
          <a:off x="23650575" y="481393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66675</xdr:colOff>
      <xdr:row>21</xdr:row>
      <xdr:rowOff>229870</xdr:rowOff>
    </xdr:to>
    <xdr:sp macro="" textlink="">
      <xdr:nvSpPr>
        <xdr:cNvPr id="1339" name="Text Box 58456"/>
        <xdr:cNvSpPr txBox="1"/>
      </xdr:nvSpPr>
      <xdr:spPr>
        <a:xfrm>
          <a:off x="23650575" y="481393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66675</xdr:colOff>
      <xdr:row>21</xdr:row>
      <xdr:rowOff>229870</xdr:rowOff>
    </xdr:to>
    <xdr:sp macro="" textlink="">
      <xdr:nvSpPr>
        <xdr:cNvPr id="1340" name="Text Box 58457"/>
        <xdr:cNvSpPr txBox="1"/>
      </xdr:nvSpPr>
      <xdr:spPr>
        <a:xfrm>
          <a:off x="23650575" y="481393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66675</xdr:colOff>
      <xdr:row>21</xdr:row>
      <xdr:rowOff>229870</xdr:rowOff>
    </xdr:to>
    <xdr:sp macro="" textlink="">
      <xdr:nvSpPr>
        <xdr:cNvPr id="1341" name="Text Box 58458"/>
        <xdr:cNvSpPr txBox="1"/>
      </xdr:nvSpPr>
      <xdr:spPr>
        <a:xfrm>
          <a:off x="23650575" y="481393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66675</xdr:colOff>
      <xdr:row>21</xdr:row>
      <xdr:rowOff>229870</xdr:rowOff>
    </xdr:to>
    <xdr:sp macro="" textlink="">
      <xdr:nvSpPr>
        <xdr:cNvPr id="1342" name="Text Box 58459"/>
        <xdr:cNvSpPr txBox="1"/>
      </xdr:nvSpPr>
      <xdr:spPr>
        <a:xfrm>
          <a:off x="23650575" y="481393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66675</xdr:colOff>
      <xdr:row>21</xdr:row>
      <xdr:rowOff>229870</xdr:rowOff>
    </xdr:to>
    <xdr:sp macro="" textlink="">
      <xdr:nvSpPr>
        <xdr:cNvPr id="1343" name="Text Box 58460"/>
        <xdr:cNvSpPr txBox="1"/>
      </xdr:nvSpPr>
      <xdr:spPr>
        <a:xfrm>
          <a:off x="23650575" y="481393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85090</xdr:colOff>
      <xdr:row>21</xdr:row>
      <xdr:rowOff>229870</xdr:rowOff>
    </xdr:to>
    <xdr:sp macro="" textlink="">
      <xdr:nvSpPr>
        <xdr:cNvPr id="1344" name="Text Box 58461"/>
        <xdr:cNvSpPr txBox="1"/>
      </xdr:nvSpPr>
      <xdr:spPr>
        <a:xfrm>
          <a:off x="23650575" y="481393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85090</xdr:colOff>
      <xdr:row>21</xdr:row>
      <xdr:rowOff>229870</xdr:rowOff>
    </xdr:to>
    <xdr:sp macro="" textlink="">
      <xdr:nvSpPr>
        <xdr:cNvPr id="1345" name="Text Box 58462"/>
        <xdr:cNvSpPr txBox="1"/>
      </xdr:nvSpPr>
      <xdr:spPr>
        <a:xfrm>
          <a:off x="23650575" y="481393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85090</xdr:colOff>
      <xdr:row>21</xdr:row>
      <xdr:rowOff>229870</xdr:rowOff>
    </xdr:to>
    <xdr:sp macro="" textlink="">
      <xdr:nvSpPr>
        <xdr:cNvPr id="1346" name="Text Box 58463"/>
        <xdr:cNvSpPr txBox="1"/>
      </xdr:nvSpPr>
      <xdr:spPr>
        <a:xfrm>
          <a:off x="23650575" y="481393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85090</xdr:colOff>
      <xdr:row>21</xdr:row>
      <xdr:rowOff>229870</xdr:rowOff>
    </xdr:to>
    <xdr:sp macro="" textlink="">
      <xdr:nvSpPr>
        <xdr:cNvPr id="1347" name="Text Box 58464"/>
        <xdr:cNvSpPr txBox="1"/>
      </xdr:nvSpPr>
      <xdr:spPr>
        <a:xfrm>
          <a:off x="23650575" y="481393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85090</xdr:colOff>
      <xdr:row>21</xdr:row>
      <xdr:rowOff>229870</xdr:rowOff>
    </xdr:to>
    <xdr:sp macro="" textlink="">
      <xdr:nvSpPr>
        <xdr:cNvPr id="1348" name="Text Box 58465"/>
        <xdr:cNvSpPr txBox="1"/>
      </xdr:nvSpPr>
      <xdr:spPr>
        <a:xfrm>
          <a:off x="23650575" y="481393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85090</xdr:colOff>
      <xdr:row>21</xdr:row>
      <xdr:rowOff>229870</xdr:rowOff>
    </xdr:to>
    <xdr:sp macro="" textlink="">
      <xdr:nvSpPr>
        <xdr:cNvPr id="1349" name="Text Box 58466"/>
        <xdr:cNvSpPr txBox="1"/>
      </xdr:nvSpPr>
      <xdr:spPr>
        <a:xfrm>
          <a:off x="23650575" y="481393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85090</xdr:colOff>
      <xdr:row>21</xdr:row>
      <xdr:rowOff>229870</xdr:rowOff>
    </xdr:to>
    <xdr:sp macro="" textlink="">
      <xdr:nvSpPr>
        <xdr:cNvPr id="1350" name="Text Box 58467"/>
        <xdr:cNvSpPr txBox="1"/>
      </xdr:nvSpPr>
      <xdr:spPr>
        <a:xfrm>
          <a:off x="23650575" y="481393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85090</xdr:colOff>
      <xdr:row>21</xdr:row>
      <xdr:rowOff>229870</xdr:rowOff>
    </xdr:to>
    <xdr:sp macro="" textlink="">
      <xdr:nvSpPr>
        <xdr:cNvPr id="1351" name="Text Box 58468"/>
        <xdr:cNvSpPr txBox="1"/>
      </xdr:nvSpPr>
      <xdr:spPr>
        <a:xfrm>
          <a:off x="23650575" y="481393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85090</xdr:colOff>
      <xdr:row>21</xdr:row>
      <xdr:rowOff>229870</xdr:rowOff>
    </xdr:to>
    <xdr:sp macro="" textlink="">
      <xdr:nvSpPr>
        <xdr:cNvPr id="1352" name="Text Box 58469"/>
        <xdr:cNvSpPr txBox="1"/>
      </xdr:nvSpPr>
      <xdr:spPr>
        <a:xfrm>
          <a:off x="23650575" y="481393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66675</xdr:colOff>
      <xdr:row>21</xdr:row>
      <xdr:rowOff>229870</xdr:rowOff>
    </xdr:to>
    <xdr:sp macro="" textlink="">
      <xdr:nvSpPr>
        <xdr:cNvPr id="1353" name="Text Box 58449"/>
        <xdr:cNvSpPr txBox="1"/>
      </xdr:nvSpPr>
      <xdr:spPr>
        <a:xfrm>
          <a:off x="23650575" y="481393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66675</xdr:colOff>
      <xdr:row>21</xdr:row>
      <xdr:rowOff>229870</xdr:rowOff>
    </xdr:to>
    <xdr:sp macro="" textlink="">
      <xdr:nvSpPr>
        <xdr:cNvPr id="1354" name="Text Box 58450"/>
        <xdr:cNvSpPr txBox="1"/>
      </xdr:nvSpPr>
      <xdr:spPr>
        <a:xfrm>
          <a:off x="23650575" y="481393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66675</xdr:colOff>
      <xdr:row>21</xdr:row>
      <xdr:rowOff>229870</xdr:rowOff>
    </xdr:to>
    <xdr:sp macro="" textlink="">
      <xdr:nvSpPr>
        <xdr:cNvPr id="1355" name="Text Box 58451"/>
        <xdr:cNvSpPr txBox="1"/>
      </xdr:nvSpPr>
      <xdr:spPr>
        <a:xfrm>
          <a:off x="23650575" y="481393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66675</xdr:colOff>
      <xdr:row>21</xdr:row>
      <xdr:rowOff>229870</xdr:rowOff>
    </xdr:to>
    <xdr:sp macro="" textlink="">
      <xdr:nvSpPr>
        <xdr:cNvPr id="1356" name="Text Box 58452"/>
        <xdr:cNvSpPr txBox="1"/>
      </xdr:nvSpPr>
      <xdr:spPr>
        <a:xfrm>
          <a:off x="23650575" y="481393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66675</xdr:colOff>
      <xdr:row>21</xdr:row>
      <xdr:rowOff>229870</xdr:rowOff>
    </xdr:to>
    <xdr:sp macro="" textlink="">
      <xdr:nvSpPr>
        <xdr:cNvPr id="1357" name="Text Box 58453"/>
        <xdr:cNvSpPr txBox="1"/>
      </xdr:nvSpPr>
      <xdr:spPr>
        <a:xfrm>
          <a:off x="23650575" y="481393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66675</xdr:colOff>
      <xdr:row>21</xdr:row>
      <xdr:rowOff>229870</xdr:rowOff>
    </xdr:to>
    <xdr:sp macro="" textlink="">
      <xdr:nvSpPr>
        <xdr:cNvPr id="1358" name="Text Box 58454"/>
        <xdr:cNvSpPr txBox="1"/>
      </xdr:nvSpPr>
      <xdr:spPr>
        <a:xfrm>
          <a:off x="23650575" y="481393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66675</xdr:colOff>
      <xdr:row>21</xdr:row>
      <xdr:rowOff>229870</xdr:rowOff>
    </xdr:to>
    <xdr:sp macro="" textlink="">
      <xdr:nvSpPr>
        <xdr:cNvPr id="1359" name="Text Box 58455"/>
        <xdr:cNvSpPr txBox="1"/>
      </xdr:nvSpPr>
      <xdr:spPr>
        <a:xfrm>
          <a:off x="23650575" y="481393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66675</xdr:colOff>
      <xdr:row>21</xdr:row>
      <xdr:rowOff>229870</xdr:rowOff>
    </xdr:to>
    <xdr:sp macro="" textlink="">
      <xdr:nvSpPr>
        <xdr:cNvPr id="1360" name="Text Box 58456"/>
        <xdr:cNvSpPr txBox="1"/>
      </xdr:nvSpPr>
      <xdr:spPr>
        <a:xfrm>
          <a:off x="23650575" y="481393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66675</xdr:colOff>
      <xdr:row>21</xdr:row>
      <xdr:rowOff>229870</xdr:rowOff>
    </xdr:to>
    <xdr:sp macro="" textlink="">
      <xdr:nvSpPr>
        <xdr:cNvPr id="1361" name="Text Box 58457"/>
        <xdr:cNvSpPr txBox="1"/>
      </xdr:nvSpPr>
      <xdr:spPr>
        <a:xfrm>
          <a:off x="23650575" y="481393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66675</xdr:colOff>
      <xdr:row>21</xdr:row>
      <xdr:rowOff>229870</xdr:rowOff>
    </xdr:to>
    <xdr:sp macro="" textlink="">
      <xdr:nvSpPr>
        <xdr:cNvPr id="1362" name="Text Box 58458"/>
        <xdr:cNvSpPr txBox="1"/>
      </xdr:nvSpPr>
      <xdr:spPr>
        <a:xfrm>
          <a:off x="23650575" y="481393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66675</xdr:colOff>
      <xdr:row>21</xdr:row>
      <xdr:rowOff>229870</xdr:rowOff>
    </xdr:to>
    <xdr:sp macro="" textlink="">
      <xdr:nvSpPr>
        <xdr:cNvPr id="1363" name="Text Box 58459"/>
        <xdr:cNvSpPr txBox="1"/>
      </xdr:nvSpPr>
      <xdr:spPr>
        <a:xfrm>
          <a:off x="23650575" y="481393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66675</xdr:colOff>
      <xdr:row>21</xdr:row>
      <xdr:rowOff>229870</xdr:rowOff>
    </xdr:to>
    <xdr:sp macro="" textlink="">
      <xdr:nvSpPr>
        <xdr:cNvPr id="1364" name="Text Box 58460"/>
        <xdr:cNvSpPr txBox="1"/>
      </xdr:nvSpPr>
      <xdr:spPr>
        <a:xfrm>
          <a:off x="23650575" y="481393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85090</xdr:colOff>
      <xdr:row>21</xdr:row>
      <xdr:rowOff>229870</xdr:rowOff>
    </xdr:to>
    <xdr:sp macro="" textlink="">
      <xdr:nvSpPr>
        <xdr:cNvPr id="1365" name="Text Box 58461"/>
        <xdr:cNvSpPr txBox="1"/>
      </xdr:nvSpPr>
      <xdr:spPr>
        <a:xfrm>
          <a:off x="23650575" y="481393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85090</xdr:colOff>
      <xdr:row>21</xdr:row>
      <xdr:rowOff>229870</xdr:rowOff>
    </xdr:to>
    <xdr:sp macro="" textlink="">
      <xdr:nvSpPr>
        <xdr:cNvPr id="1366" name="Text Box 58462"/>
        <xdr:cNvSpPr txBox="1"/>
      </xdr:nvSpPr>
      <xdr:spPr>
        <a:xfrm>
          <a:off x="23650575" y="481393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85090</xdr:colOff>
      <xdr:row>21</xdr:row>
      <xdr:rowOff>229870</xdr:rowOff>
    </xdr:to>
    <xdr:sp macro="" textlink="">
      <xdr:nvSpPr>
        <xdr:cNvPr id="1367" name="Text Box 58463"/>
        <xdr:cNvSpPr txBox="1"/>
      </xdr:nvSpPr>
      <xdr:spPr>
        <a:xfrm>
          <a:off x="23650575" y="481393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85090</xdr:colOff>
      <xdr:row>21</xdr:row>
      <xdr:rowOff>229870</xdr:rowOff>
    </xdr:to>
    <xdr:sp macro="" textlink="">
      <xdr:nvSpPr>
        <xdr:cNvPr id="1368" name="Text Box 58464"/>
        <xdr:cNvSpPr txBox="1"/>
      </xdr:nvSpPr>
      <xdr:spPr>
        <a:xfrm>
          <a:off x="23650575" y="481393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85090</xdr:colOff>
      <xdr:row>21</xdr:row>
      <xdr:rowOff>229870</xdr:rowOff>
    </xdr:to>
    <xdr:sp macro="" textlink="">
      <xdr:nvSpPr>
        <xdr:cNvPr id="1369" name="Text Box 58465"/>
        <xdr:cNvSpPr txBox="1"/>
      </xdr:nvSpPr>
      <xdr:spPr>
        <a:xfrm>
          <a:off x="23650575" y="481393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85090</xdr:colOff>
      <xdr:row>21</xdr:row>
      <xdr:rowOff>229870</xdr:rowOff>
    </xdr:to>
    <xdr:sp macro="" textlink="">
      <xdr:nvSpPr>
        <xdr:cNvPr id="1370" name="Text Box 58466"/>
        <xdr:cNvSpPr txBox="1"/>
      </xdr:nvSpPr>
      <xdr:spPr>
        <a:xfrm>
          <a:off x="23650575" y="481393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85090</xdr:colOff>
      <xdr:row>21</xdr:row>
      <xdr:rowOff>229870</xdr:rowOff>
    </xdr:to>
    <xdr:sp macro="" textlink="">
      <xdr:nvSpPr>
        <xdr:cNvPr id="1371" name="Text Box 58467"/>
        <xdr:cNvSpPr txBox="1"/>
      </xdr:nvSpPr>
      <xdr:spPr>
        <a:xfrm>
          <a:off x="23650575" y="481393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85090</xdr:colOff>
      <xdr:row>21</xdr:row>
      <xdr:rowOff>229870</xdr:rowOff>
    </xdr:to>
    <xdr:sp macro="" textlink="">
      <xdr:nvSpPr>
        <xdr:cNvPr id="1372" name="Text Box 58468"/>
        <xdr:cNvSpPr txBox="1"/>
      </xdr:nvSpPr>
      <xdr:spPr>
        <a:xfrm>
          <a:off x="23650575" y="481393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85090</xdr:colOff>
      <xdr:row>21</xdr:row>
      <xdr:rowOff>229870</xdr:rowOff>
    </xdr:to>
    <xdr:sp macro="" textlink="">
      <xdr:nvSpPr>
        <xdr:cNvPr id="1373" name="Text Box 58469"/>
        <xdr:cNvSpPr txBox="1"/>
      </xdr:nvSpPr>
      <xdr:spPr>
        <a:xfrm>
          <a:off x="23650575" y="481393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374" name="Text Box 58449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375" name="Text Box 58450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376" name="Text Box 58451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377" name="Text Box 58452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378" name="Text Box 58453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379" name="Text Box 58454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380" name="Text Box 58455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381" name="Text Box 58456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382" name="Text Box 58457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383" name="Text Box 58458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384" name="Text Box 58459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385" name="Text Box 58460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85090</xdr:colOff>
      <xdr:row>22</xdr:row>
      <xdr:rowOff>229870</xdr:rowOff>
    </xdr:to>
    <xdr:sp macro="" textlink="">
      <xdr:nvSpPr>
        <xdr:cNvPr id="1386" name="Text Box 58461"/>
        <xdr:cNvSpPr txBox="1"/>
      </xdr:nvSpPr>
      <xdr:spPr>
        <a:xfrm>
          <a:off x="23650575" y="5002530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85090</xdr:colOff>
      <xdr:row>22</xdr:row>
      <xdr:rowOff>229870</xdr:rowOff>
    </xdr:to>
    <xdr:sp macro="" textlink="">
      <xdr:nvSpPr>
        <xdr:cNvPr id="1387" name="Text Box 58462"/>
        <xdr:cNvSpPr txBox="1"/>
      </xdr:nvSpPr>
      <xdr:spPr>
        <a:xfrm>
          <a:off x="23650575" y="5002530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85090</xdr:colOff>
      <xdr:row>22</xdr:row>
      <xdr:rowOff>229870</xdr:rowOff>
    </xdr:to>
    <xdr:sp macro="" textlink="">
      <xdr:nvSpPr>
        <xdr:cNvPr id="1388" name="Text Box 58463"/>
        <xdr:cNvSpPr txBox="1"/>
      </xdr:nvSpPr>
      <xdr:spPr>
        <a:xfrm>
          <a:off x="23650575" y="5002530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85090</xdr:colOff>
      <xdr:row>22</xdr:row>
      <xdr:rowOff>229870</xdr:rowOff>
    </xdr:to>
    <xdr:sp macro="" textlink="">
      <xdr:nvSpPr>
        <xdr:cNvPr id="1389" name="Text Box 58464"/>
        <xdr:cNvSpPr txBox="1"/>
      </xdr:nvSpPr>
      <xdr:spPr>
        <a:xfrm>
          <a:off x="23650575" y="5002530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85090</xdr:colOff>
      <xdr:row>22</xdr:row>
      <xdr:rowOff>229870</xdr:rowOff>
    </xdr:to>
    <xdr:sp macro="" textlink="">
      <xdr:nvSpPr>
        <xdr:cNvPr id="1390" name="Text Box 58465"/>
        <xdr:cNvSpPr txBox="1"/>
      </xdr:nvSpPr>
      <xdr:spPr>
        <a:xfrm>
          <a:off x="23650575" y="5002530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85090</xdr:colOff>
      <xdr:row>22</xdr:row>
      <xdr:rowOff>229870</xdr:rowOff>
    </xdr:to>
    <xdr:sp macro="" textlink="">
      <xdr:nvSpPr>
        <xdr:cNvPr id="1391" name="Text Box 58466"/>
        <xdr:cNvSpPr txBox="1"/>
      </xdr:nvSpPr>
      <xdr:spPr>
        <a:xfrm>
          <a:off x="23650575" y="5002530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85090</xdr:colOff>
      <xdr:row>22</xdr:row>
      <xdr:rowOff>229870</xdr:rowOff>
    </xdr:to>
    <xdr:sp macro="" textlink="">
      <xdr:nvSpPr>
        <xdr:cNvPr id="1392" name="Text Box 58467"/>
        <xdr:cNvSpPr txBox="1"/>
      </xdr:nvSpPr>
      <xdr:spPr>
        <a:xfrm>
          <a:off x="23650575" y="5002530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85090</xdr:colOff>
      <xdr:row>22</xdr:row>
      <xdr:rowOff>229870</xdr:rowOff>
    </xdr:to>
    <xdr:sp macro="" textlink="">
      <xdr:nvSpPr>
        <xdr:cNvPr id="1393" name="Text Box 58468"/>
        <xdr:cNvSpPr txBox="1"/>
      </xdr:nvSpPr>
      <xdr:spPr>
        <a:xfrm>
          <a:off x="23650575" y="5002530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85090</xdr:colOff>
      <xdr:row>22</xdr:row>
      <xdr:rowOff>229870</xdr:rowOff>
    </xdr:to>
    <xdr:sp macro="" textlink="">
      <xdr:nvSpPr>
        <xdr:cNvPr id="1394" name="Text Box 58469"/>
        <xdr:cNvSpPr txBox="1"/>
      </xdr:nvSpPr>
      <xdr:spPr>
        <a:xfrm>
          <a:off x="23650575" y="5002530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395" name="Text Box 58449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396" name="Text Box 58450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397" name="Text Box 58451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398" name="Text Box 58452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399" name="Text Box 58453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400" name="Text Box 58454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401" name="Text Box 58455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402" name="Text Box 58456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403" name="Text Box 58457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404" name="Text Box 58458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405" name="Text Box 58459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406" name="Text Box 58460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85090</xdr:colOff>
      <xdr:row>22</xdr:row>
      <xdr:rowOff>229870</xdr:rowOff>
    </xdr:to>
    <xdr:sp macro="" textlink="">
      <xdr:nvSpPr>
        <xdr:cNvPr id="1407" name="Text Box 58461"/>
        <xdr:cNvSpPr txBox="1"/>
      </xdr:nvSpPr>
      <xdr:spPr>
        <a:xfrm>
          <a:off x="23650575" y="5002530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85090</xdr:colOff>
      <xdr:row>22</xdr:row>
      <xdr:rowOff>229870</xdr:rowOff>
    </xdr:to>
    <xdr:sp macro="" textlink="">
      <xdr:nvSpPr>
        <xdr:cNvPr id="1408" name="Text Box 58462"/>
        <xdr:cNvSpPr txBox="1"/>
      </xdr:nvSpPr>
      <xdr:spPr>
        <a:xfrm>
          <a:off x="23650575" y="5002530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85090</xdr:colOff>
      <xdr:row>22</xdr:row>
      <xdr:rowOff>229870</xdr:rowOff>
    </xdr:to>
    <xdr:sp macro="" textlink="">
      <xdr:nvSpPr>
        <xdr:cNvPr id="1409" name="Text Box 58463"/>
        <xdr:cNvSpPr txBox="1"/>
      </xdr:nvSpPr>
      <xdr:spPr>
        <a:xfrm>
          <a:off x="23650575" y="5002530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85090</xdr:colOff>
      <xdr:row>22</xdr:row>
      <xdr:rowOff>229870</xdr:rowOff>
    </xdr:to>
    <xdr:sp macro="" textlink="">
      <xdr:nvSpPr>
        <xdr:cNvPr id="1410" name="Text Box 58464"/>
        <xdr:cNvSpPr txBox="1"/>
      </xdr:nvSpPr>
      <xdr:spPr>
        <a:xfrm>
          <a:off x="23650575" y="5002530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85090</xdr:colOff>
      <xdr:row>22</xdr:row>
      <xdr:rowOff>229870</xdr:rowOff>
    </xdr:to>
    <xdr:sp macro="" textlink="">
      <xdr:nvSpPr>
        <xdr:cNvPr id="1411" name="Text Box 58465"/>
        <xdr:cNvSpPr txBox="1"/>
      </xdr:nvSpPr>
      <xdr:spPr>
        <a:xfrm>
          <a:off x="23650575" y="5002530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85090</xdr:colOff>
      <xdr:row>22</xdr:row>
      <xdr:rowOff>229870</xdr:rowOff>
    </xdr:to>
    <xdr:sp macro="" textlink="">
      <xdr:nvSpPr>
        <xdr:cNvPr id="1412" name="Text Box 58466"/>
        <xdr:cNvSpPr txBox="1"/>
      </xdr:nvSpPr>
      <xdr:spPr>
        <a:xfrm>
          <a:off x="23650575" y="5002530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85090</xdr:colOff>
      <xdr:row>22</xdr:row>
      <xdr:rowOff>229870</xdr:rowOff>
    </xdr:to>
    <xdr:sp macro="" textlink="">
      <xdr:nvSpPr>
        <xdr:cNvPr id="1413" name="Text Box 58467"/>
        <xdr:cNvSpPr txBox="1"/>
      </xdr:nvSpPr>
      <xdr:spPr>
        <a:xfrm>
          <a:off x="23650575" y="5002530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85090</xdr:colOff>
      <xdr:row>22</xdr:row>
      <xdr:rowOff>229870</xdr:rowOff>
    </xdr:to>
    <xdr:sp macro="" textlink="">
      <xdr:nvSpPr>
        <xdr:cNvPr id="1414" name="Text Box 58468"/>
        <xdr:cNvSpPr txBox="1"/>
      </xdr:nvSpPr>
      <xdr:spPr>
        <a:xfrm>
          <a:off x="23650575" y="5002530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85090</xdr:colOff>
      <xdr:row>22</xdr:row>
      <xdr:rowOff>229870</xdr:rowOff>
    </xdr:to>
    <xdr:sp macro="" textlink="">
      <xdr:nvSpPr>
        <xdr:cNvPr id="1415" name="Text Box 58469"/>
        <xdr:cNvSpPr txBox="1"/>
      </xdr:nvSpPr>
      <xdr:spPr>
        <a:xfrm>
          <a:off x="23650575" y="5002530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416" name="Text Box 58449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417" name="Text Box 58450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418" name="Text Box 58451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419" name="Text Box 58452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420" name="Text Box 58453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421" name="Text Box 58454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422" name="Text Box 58455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423" name="Text Box 58456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424" name="Text Box 58457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425" name="Text Box 58458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426" name="Text Box 58459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427" name="Text Box 58460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85090</xdr:colOff>
      <xdr:row>22</xdr:row>
      <xdr:rowOff>229870</xdr:rowOff>
    </xdr:to>
    <xdr:sp macro="" textlink="">
      <xdr:nvSpPr>
        <xdr:cNvPr id="1428" name="Text Box 58461"/>
        <xdr:cNvSpPr txBox="1"/>
      </xdr:nvSpPr>
      <xdr:spPr>
        <a:xfrm>
          <a:off x="23650575" y="5002530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85090</xdr:colOff>
      <xdr:row>22</xdr:row>
      <xdr:rowOff>229870</xdr:rowOff>
    </xdr:to>
    <xdr:sp macro="" textlink="">
      <xdr:nvSpPr>
        <xdr:cNvPr id="1429" name="Text Box 58462"/>
        <xdr:cNvSpPr txBox="1"/>
      </xdr:nvSpPr>
      <xdr:spPr>
        <a:xfrm>
          <a:off x="23650575" y="5002530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85090</xdr:colOff>
      <xdr:row>22</xdr:row>
      <xdr:rowOff>229870</xdr:rowOff>
    </xdr:to>
    <xdr:sp macro="" textlink="">
      <xdr:nvSpPr>
        <xdr:cNvPr id="1430" name="Text Box 58463"/>
        <xdr:cNvSpPr txBox="1"/>
      </xdr:nvSpPr>
      <xdr:spPr>
        <a:xfrm>
          <a:off x="23650575" y="5002530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85090</xdr:colOff>
      <xdr:row>22</xdr:row>
      <xdr:rowOff>229870</xdr:rowOff>
    </xdr:to>
    <xdr:sp macro="" textlink="">
      <xdr:nvSpPr>
        <xdr:cNvPr id="1431" name="Text Box 58464"/>
        <xdr:cNvSpPr txBox="1"/>
      </xdr:nvSpPr>
      <xdr:spPr>
        <a:xfrm>
          <a:off x="23650575" y="5002530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85090</xdr:colOff>
      <xdr:row>22</xdr:row>
      <xdr:rowOff>229870</xdr:rowOff>
    </xdr:to>
    <xdr:sp macro="" textlink="">
      <xdr:nvSpPr>
        <xdr:cNvPr id="1432" name="Text Box 58465"/>
        <xdr:cNvSpPr txBox="1"/>
      </xdr:nvSpPr>
      <xdr:spPr>
        <a:xfrm>
          <a:off x="23650575" y="5002530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85090</xdr:colOff>
      <xdr:row>22</xdr:row>
      <xdr:rowOff>229870</xdr:rowOff>
    </xdr:to>
    <xdr:sp macro="" textlink="">
      <xdr:nvSpPr>
        <xdr:cNvPr id="1433" name="Text Box 58466"/>
        <xdr:cNvSpPr txBox="1"/>
      </xdr:nvSpPr>
      <xdr:spPr>
        <a:xfrm>
          <a:off x="23650575" y="5002530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85090</xdr:colOff>
      <xdr:row>22</xdr:row>
      <xdr:rowOff>229870</xdr:rowOff>
    </xdr:to>
    <xdr:sp macro="" textlink="">
      <xdr:nvSpPr>
        <xdr:cNvPr id="1434" name="Text Box 58467"/>
        <xdr:cNvSpPr txBox="1"/>
      </xdr:nvSpPr>
      <xdr:spPr>
        <a:xfrm>
          <a:off x="23650575" y="5002530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85090</xdr:colOff>
      <xdr:row>22</xdr:row>
      <xdr:rowOff>229870</xdr:rowOff>
    </xdr:to>
    <xdr:sp macro="" textlink="">
      <xdr:nvSpPr>
        <xdr:cNvPr id="1435" name="Text Box 58468"/>
        <xdr:cNvSpPr txBox="1"/>
      </xdr:nvSpPr>
      <xdr:spPr>
        <a:xfrm>
          <a:off x="23650575" y="5002530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85090</xdr:colOff>
      <xdr:row>22</xdr:row>
      <xdr:rowOff>229870</xdr:rowOff>
    </xdr:to>
    <xdr:sp macro="" textlink="">
      <xdr:nvSpPr>
        <xdr:cNvPr id="1436" name="Text Box 58469"/>
        <xdr:cNvSpPr txBox="1"/>
      </xdr:nvSpPr>
      <xdr:spPr>
        <a:xfrm>
          <a:off x="23650575" y="5002530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437" name="Text Box 58449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438" name="Text Box 58450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439" name="Text Box 58451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440" name="Text Box 58452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441" name="Text Box 58453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442" name="Text Box 58454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443" name="Text Box 58455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444" name="Text Box 58456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445" name="Text Box 58457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446" name="Text Box 58458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447" name="Text Box 58459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448" name="Text Box 58460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85090</xdr:colOff>
      <xdr:row>22</xdr:row>
      <xdr:rowOff>229870</xdr:rowOff>
    </xdr:to>
    <xdr:sp macro="" textlink="">
      <xdr:nvSpPr>
        <xdr:cNvPr id="1449" name="Text Box 58461"/>
        <xdr:cNvSpPr txBox="1"/>
      </xdr:nvSpPr>
      <xdr:spPr>
        <a:xfrm>
          <a:off x="23650575" y="5002530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85090</xdr:colOff>
      <xdr:row>22</xdr:row>
      <xdr:rowOff>229870</xdr:rowOff>
    </xdr:to>
    <xdr:sp macro="" textlink="">
      <xdr:nvSpPr>
        <xdr:cNvPr id="1450" name="Text Box 58462"/>
        <xdr:cNvSpPr txBox="1"/>
      </xdr:nvSpPr>
      <xdr:spPr>
        <a:xfrm>
          <a:off x="23650575" y="5002530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85090</xdr:colOff>
      <xdr:row>22</xdr:row>
      <xdr:rowOff>229870</xdr:rowOff>
    </xdr:to>
    <xdr:sp macro="" textlink="">
      <xdr:nvSpPr>
        <xdr:cNvPr id="1451" name="Text Box 58463"/>
        <xdr:cNvSpPr txBox="1"/>
      </xdr:nvSpPr>
      <xdr:spPr>
        <a:xfrm>
          <a:off x="23650575" y="5002530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85090</xdr:colOff>
      <xdr:row>22</xdr:row>
      <xdr:rowOff>229870</xdr:rowOff>
    </xdr:to>
    <xdr:sp macro="" textlink="">
      <xdr:nvSpPr>
        <xdr:cNvPr id="1452" name="Text Box 58464"/>
        <xdr:cNvSpPr txBox="1"/>
      </xdr:nvSpPr>
      <xdr:spPr>
        <a:xfrm>
          <a:off x="23650575" y="5002530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85090</xdr:colOff>
      <xdr:row>22</xdr:row>
      <xdr:rowOff>229870</xdr:rowOff>
    </xdr:to>
    <xdr:sp macro="" textlink="">
      <xdr:nvSpPr>
        <xdr:cNvPr id="1453" name="Text Box 58465"/>
        <xdr:cNvSpPr txBox="1"/>
      </xdr:nvSpPr>
      <xdr:spPr>
        <a:xfrm>
          <a:off x="23650575" y="5002530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85090</xdr:colOff>
      <xdr:row>22</xdr:row>
      <xdr:rowOff>229870</xdr:rowOff>
    </xdr:to>
    <xdr:sp macro="" textlink="">
      <xdr:nvSpPr>
        <xdr:cNvPr id="1454" name="Text Box 58466"/>
        <xdr:cNvSpPr txBox="1"/>
      </xdr:nvSpPr>
      <xdr:spPr>
        <a:xfrm>
          <a:off x="23650575" y="5002530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85090</xdr:colOff>
      <xdr:row>22</xdr:row>
      <xdr:rowOff>229870</xdr:rowOff>
    </xdr:to>
    <xdr:sp macro="" textlink="">
      <xdr:nvSpPr>
        <xdr:cNvPr id="1455" name="Text Box 58467"/>
        <xdr:cNvSpPr txBox="1"/>
      </xdr:nvSpPr>
      <xdr:spPr>
        <a:xfrm>
          <a:off x="23650575" y="5002530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85090</xdr:colOff>
      <xdr:row>22</xdr:row>
      <xdr:rowOff>229870</xdr:rowOff>
    </xdr:to>
    <xdr:sp macro="" textlink="">
      <xdr:nvSpPr>
        <xdr:cNvPr id="1456" name="Text Box 58468"/>
        <xdr:cNvSpPr txBox="1"/>
      </xdr:nvSpPr>
      <xdr:spPr>
        <a:xfrm>
          <a:off x="23650575" y="5002530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85090</xdr:colOff>
      <xdr:row>22</xdr:row>
      <xdr:rowOff>229870</xdr:rowOff>
    </xdr:to>
    <xdr:sp macro="" textlink="">
      <xdr:nvSpPr>
        <xdr:cNvPr id="1457" name="Text Box 58469"/>
        <xdr:cNvSpPr txBox="1"/>
      </xdr:nvSpPr>
      <xdr:spPr>
        <a:xfrm>
          <a:off x="23650575" y="5002530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458" name="Text Box 58449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459" name="Text Box 58450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460" name="Text Box 58451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461" name="Text Box 58452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462" name="Text Box 58453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463" name="Text Box 58454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464" name="Text Box 58455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465" name="Text Box 58456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466" name="Text Box 58457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467" name="Text Box 58458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468" name="Text Box 58459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469" name="Text Box 58460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85090</xdr:colOff>
      <xdr:row>22</xdr:row>
      <xdr:rowOff>229870</xdr:rowOff>
    </xdr:to>
    <xdr:sp macro="" textlink="">
      <xdr:nvSpPr>
        <xdr:cNvPr id="1470" name="Text Box 58461"/>
        <xdr:cNvSpPr txBox="1"/>
      </xdr:nvSpPr>
      <xdr:spPr>
        <a:xfrm>
          <a:off x="23650575" y="5002530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85090</xdr:colOff>
      <xdr:row>22</xdr:row>
      <xdr:rowOff>229870</xdr:rowOff>
    </xdr:to>
    <xdr:sp macro="" textlink="">
      <xdr:nvSpPr>
        <xdr:cNvPr id="1471" name="Text Box 58462"/>
        <xdr:cNvSpPr txBox="1"/>
      </xdr:nvSpPr>
      <xdr:spPr>
        <a:xfrm>
          <a:off x="23650575" y="5002530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85090</xdr:colOff>
      <xdr:row>22</xdr:row>
      <xdr:rowOff>229870</xdr:rowOff>
    </xdr:to>
    <xdr:sp macro="" textlink="">
      <xdr:nvSpPr>
        <xdr:cNvPr id="1472" name="Text Box 58463"/>
        <xdr:cNvSpPr txBox="1"/>
      </xdr:nvSpPr>
      <xdr:spPr>
        <a:xfrm>
          <a:off x="23650575" y="5002530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85090</xdr:colOff>
      <xdr:row>22</xdr:row>
      <xdr:rowOff>229870</xdr:rowOff>
    </xdr:to>
    <xdr:sp macro="" textlink="">
      <xdr:nvSpPr>
        <xdr:cNvPr id="1473" name="Text Box 58464"/>
        <xdr:cNvSpPr txBox="1"/>
      </xdr:nvSpPr>
      <xdr:spPr>
        <a:xfrm>
          <a:off x="23650575" y="5002530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85090</xdr:colOff>
      <xdr:row>22</xdr:row>
      <xdr:rowOff>229870</xdr:rowOff>
    </xdr:to>
    <xdr:sp macro="" textlink="">
      <xdr:nvSpPr>
        <xdr:cNvPr id="1474" name="Text Box 58465"/>
        <xdr:cNvSpPr txBox="1"/>
      </xdr:nvSpPr>
      <xdr:spPr>
        <a:xfrm>
          <a:off x="23650575" y="5002530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85090</xdr:colOff>
      <xdr:row>22</xdr:row>
      <xdr:rowOff>229870</xdr:rowOff>
    </xdr:to>
    <xdr:sp macro="" textlink="">
      <xdr:nvSpPr>
        <xdr:cNvPr id="1475" name="Text Box 58466"/>
        <xdr:cNvSpPr txBox="1"/>
      </xdr:nvSpPr>
      <xdr:spPr>
        <a:xfrm>
          <a:off x="23650575" y="5002530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85090</xdr:colOff>
      <xdr:row>22</xdr:row>
      <xdr:rowOff>229870</xdr:rowOff>
    </xdr:to>
    <xdr:sp macro="" textlink="">
      <xdr:nvSpPr>
        <xdr:cNvPr id="1476" name="Text Box 58467"/>
        <xdr:cNvSpPr txBox="1"/>
      </xdr:nvSpPr>
      <xdr:spPr>
        <a:xfrm>
          <a:off x="23650575" y="5002530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85090</xdr:colOff>
      <xdr:row>22</xdr:row>
      <xdr:rowOff>229870</xdr:rowOff>
    </xdr:to>
    <xdr:sp macro="" textlink="">
      <xdr:nvSpPr>
        <xdr:cNvPr id="1477" name="Text Box 58468"/>
        <xdr:cNvSpPr txBox="1"/>
      </xdr:nvSpPr>
      <xdr:spPr>
        <a:xfrm>
          <a:off x="23650575" y="5002530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85090</xdr:colOff>
      <xdr:row>22</xdr:row>
      <xdr:rowOff>229870</xdr:rowOff>
    </xdr:to>
    <xdr:sp macro="" textlink="">
      <xdr:nvSpPr>
        <xdr:cNvPr id="1478" name="Text Box 58469"/>
        <xdr:cNvSpPr txBox="1"/>
      </xdr:nvSpPr>
      <xdr:spPr>
        <a:xfrm>
          <a:off x="23650575" y="5002530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479" name="Text Box 58449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480" name="Text Box 58450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481" name="Text Box 58451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482" name="Text Box 58452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483" name="Text Box 58453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484" name="Text Box 58454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485" name="Text Box 58455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486" name="Text Box 58456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487" name="Text Box 58457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488" name="Text Box 58458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489" name="Text Box 58459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66675</xdr:colOff>
      <xdr:row>22</xdr:row>
      <xdr:rowOff>229870</xdr:rowOff>
    </xdr:to>
    <xdr:sp macro="" textlink="">
      <xdr:nvSpPr>
        <xdr:cNvPr id="1490" name="Text Box 58460"/>
        <xdr:cNvSpPr txBox="1"/>
      </xdr:nvSpPr>
      <xdr:spPr>
        <a:xfrm>
          <a:off x="23650575" y="5002530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85090</xdr:colOff>
      <xdr:row>22</xdr:row>
      <xdr:rowOff>229870</xdr:rowOff>
    </xdr:to>
    <xdr:sp macro="" textlink="">
      <xdr:nvSpPr>
        <xdr:cNvPr id="1491" name="Text Box 58461"/>
        <xdr:cNvSpPr txBox="1"/>
      </xdr:nvSpPr>
      <xdr:spPr>
        <a:xfrm>
          <a:off x="23650575" y="5002530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85090</xdr:colOff>
      <xdr:row>22</xdr:row>
      <xdr:rowOff>229870</xdr:rowOff>
    </xdr:to>
    <xdr:sp macro="" textlink="">
      <xdr:nvSpPr>
        <xdr:cNvPr id="1492" name="Text Box 58462"/>
        <xdr:cNvSpPr txBox="1"/>
      </xdr:nvSpPr>
      <xdr:spPr>
        <a:xfrm>
          <a:off x="23650575" y="5002530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85090</xdr:colOff>
      <xdr:row>22</xdr:row>
      <xdr:rowOff>229870</xdr:rowOff>
    </xdr:to>
    <xdr:sp macro="" textlink="">
      <xdr:nvSpPr>
        <xdr:cNvPr id="1493" name="Text Box 58463"/>
        <xdr:cNvSpPr txBox="1"/>
      </xdr:nvSpPr>
      <xdr:spPr>
        <a:xfrm>
          <a:off x="23650575" y="5002530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85090</xdr:colOff>
      <xdr:row>22</xdr:row>
      <xdr:rowOff>229870</xdr:rowOff>
    </xdr:to>
    <xdr:sp macro="" textlink="">
      <xdr:nvSpPr>
        <xdr:cNvPr id="1494" name="Text Box 58464"/>
        <xdr:cNvSpPr txBox="1"/>
      </xdr:nvSpPr>
      <xdr:spPr>
        <a:xfrm>
          <a:off x="23650575" y="5002530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85090</xdr:colOff>
      <xdr:row>22</xdr:row>
      <xdr:rowOff>229870</xdr:rowOff>
    </xdr:to>
    <xdr:sp macro="" textlink="">
      <xdr:nvSpPr>
        <xdr:cNvPr id="1495" name="Text Box 58465"/>
        <xdr:cNvSpPr txBox="1"/>
      </xdr:nvSpPr>
      <xdr:spPr>
        <a:xfrm>
          <a:off x="23650575" y="5002530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85090</xdr:colOff>
      <xdr:row>22</xdr:row>
      <xdr:rowOff>229870</xdr:rowOff>
    </xdr:to>
    <xdr:sp macro="" textlink="">
      <xdr:nvSpPr>
        <xdr:cNvPr id="1496" name="Text Box 58466"/>
        <xdr:cNvSpPr txBox="1"/>
      </xdr:nvSpPr>
      <xdr:spPr>
        <a:xfrm>
          <a:off x="23650575" y="5002530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85090</xdr:colOff>
      <xdr:row>22</xdr:row>
      <xdr:rowOff>229870</xdr:rowOff>
    </xdr:to>
    <xdr:sp macro="" textlink="">
      <xdr:nvSpPr>
        <xdr:cNvPr id="1497" name="Text Box 58467"/>
        <xdr:cNvSpPr txBox="1"/>
      </xdr:nvSpPr>
      <xdr:spPr>
        <a:xfrm>
          <a:off x="23650575" y="5002530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85090</xdr:colOff>
      <xdr:row>22</xdr:row>
      <xdr:rowOff>229870</xdr:rowOff>
    </xdr:to>
    <xdr:sp macro="" textlink="">
      <xdr:nvSpPr>
        <xdr:cNvPr id="1498" name="Text Box 58468"/>
        <xdr:cNvSpPr txBox="1"/>
      </xdr:nvSpPr>
      <xdr:spPr>
        <a:xfrm>
          <a:off x="23650575" y="5002530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85090</xdr:colOff>
      <xdr:row>22</xdr:row>
      <xdr:rowOff>229870</xdr:rowOff>
    </xdr:to>
    <xdr:sp macro="" textlink="">
      <xdr:nvSpPr>
        <xdr:cNvPr id="1499" name="Text Box 58469"/>
        <xdr:cNvSpPr txBox="1"/>
      </xdr:nvSpPr>
      <xdr:spPr>
        <a:xfrm>
          <a:off x="23650575" y="5002530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10</xdr:row>
      <xdr:rowOff>0</xdr:rowOff>
    </xdr:from>
    <xdr:to>
      <xdr:col>33</xdr:col>
      <xdr:colOff>66675</xdr:colOff>
      <xdr:row>10</xdr:row>
      <xdr:rowOff>227965</xdr:rowOff>
    </xdr:to>
    <xdr:sp macro="" textlink="">
      <xdr:nvSpPr>
        <xdr:cNvPr id="1500" name="Text Box 58386"/>
        <xdr:cNvSpPr txBox="1"/>
      </xdr:nvSpPr>
      <xdr:spPr>
        <a:xfrm>
          <a:off x="23650575" y="347853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10</xdr:row>
      <xdr:rowOff>0</xdr:rowOff>
    </xdr:from>
    <xdr:to>
      <xdr:col>33</xdr:col>
      <xdr:colOff>66675</xdr:colOff>
      <xdr:row>10</xdr:row>
      <xdr:rowOff>227965</xdr:rowOff>
    </xdr:to>
    <xdr:sp macro="" textlink="">
      <xdr:nvSpPr>
        <xdr:cNvPr id="1501" name="Text Box 58387"/>
        <xdr:cNvSpPr txBox="1"/>
      </xdr:nvSpPr>
      <xdr:spPr>
        <a:xfrm>
          <a:off x="23650575" y="347853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10</xdr:row>
      <xdr:rowOff>0</xdr:rowOff>
    </xdr:from>
    <xdr:to>
      <xdr:col>33</xdr:col>
      <xdr:colOff>66675</xdr:colOff>
      <xdr:row>10</xdr:row>
      <xdr:rowOff>227965</xdr:rowOff>
    </xdr:to>
    <xdr:sp macro="" textlink="">
      <xdr:nvSpPr>
        <xdr:cNvPr id="1502" name="Text Box 58388"/>
        <xdr:cNvSpPr txBox="1"/>
      </xdr:nvSpPr>
      <xdr:spPr>
        <a:xfrm>
          <a:off x="23650575" y="347853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10</xdr:row>
      <xdr:rowOff>0</xdr:rowOff>
    </xdr:from>
    <xdr:to>
      <xdr:col>33</xdr:col>
      <xdr:colOff>66675</xdr:colOff>
      <xdr:row>10</xdr:row>
      <xdr:rowOff>227965</xdr:rowOff>
    </xdr:to>
    <xdr:sp macro="" textlink="">
      <xdr:nvSpPr>
        <xdr:cNvPr id="1503" name="Text Box 58389"/>
        <xdr:cNvSpPr txBox="1"/>
      </xdr:nvSpPr>
      <xdr:spPr>
        <a:xfrm>
          <a:off x="23650575" y="347853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10</xdr:row>
      <xdr:rowOff>0</xdr:rowOff>
    </xdr:from>
    <xdr:to>
      <xdr:col>33</xdr:col>
      <xdr:colOff>66675</xdr:colOff>
      <xdr:row>10</xdr:row>
      <xdr:rowOff>227965</xdr:rowOff>
    </xdr:to>
    <xdr:sp macro="" textlink="">
      <xdr:nvSpPr>
        <xdr:cNvPr id="1504" name="Text Box 58390"/>
        <xdr:cNvSpPr txBox="1"/>
      </xdr:nvSpPr>
      <xdr:spPr>
        <a:xfrm>
          <a:off x="23650575" y="347853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10</xdr:row>
      <xdr:rowOff>0</xdr:rowOff>
    </xdr:from>
    <xdr:to>
      <xdr:col>33</xdr:col>
      <xdr:colOff>66675</xdr:colOff>
      <xdr:row>10</xdr:row>
      <xdr:rowOff>227965</xdr:rowOff>
    </xdr:to>
    <xdr:sp macro="" textlink="">
      <xdr:nvSpPr>
        <xdr:cNvPr id="1505" name="Text Box 58391"/>
        <xdr:cNvSpPr txBox="1"/>
      </xdr:nvSpPr>
      <xdr:spPr>
        <a:xfrm>
          <a:off x="23650575" y="347853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10</xdr:row>
      <xdr:rowOff>0</xdr:rowOff>
    </xdr:from>
    <xdr:to>
      <xdr:col>33</xdr:col>
      <xdr:colOff>66675</xdr:colOff>
      <xdr:row>10</xdr:row>
      <xdr:rowOff>227965</xdr:rowOff>
    </xdr:to>
    <xdr:sp macro="" textlink="">
      <xdr:nvSpPr>
        <xdr:cNvPr id="1506" name="Text Box 58392"/>
        <xdr:cNvSpPr txBox="1"/>
      </xdr:nvSpPr>
      <xdr:spPr>
        <a:xfrm>
          <a:off x="23650575" y="347853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10</xdr:row>
      <xdr:rowOff>0</xdr:rowOff>
    </xdr:from>
    <xdr:to>
      <xdr:col>33</xdr:col>
      <xdr:colOff>66675</xdr:colOff>
      <xdr:row>10</xdr:row>
      <xdr:rowOff>227965</xdr:rowOff>
    </xdr:to>
    <xdr:sp macro="" textlink="">
      <xdr:nvSpPr>
        <xdr:cNvPr id="1507" name="Text Box 58393"/>
        <xdr:cNvSpPr txBox="1"/>
      </xdr:nvSpPr>
      <xdr:spPr>
        <a:xfrm>
          <a:off x="23650575" y="347853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10</xdr:row>
      <xdr:rowOff>0</xdr:rowOff>
    </xdr:from>
    <xdr:to>
      <xdr:col>33</xdr:col>
      <xdr:colOff>66675</xdr:colOff>
      <xdr:row>10</xdr:row>
      <xdr:rowOff>227965</xdr:rowOff>
    </xdr:to>
    <xdr:sp macro="" textlink="">
      <xdr:nvSpPr>
        <xdr:cNvPr id="1508" name="Text Box 58394"/>
        <xdr:cNvSpPr txBox="1"/>
      </xdr:nvSpPr>
      <xdr:spPr>
        <a:xfrm>
          <a:off x="23650575" y="347853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10</xdr:row>
      <xdr:rowOff>0</xdr:rowOff>
    </xdr:from>
    <xdr:to>
      <xdr:col>33</xdr:col>
      <xdr:colOff>66675</xdr:colOff>
      <xdr:row>10</xdr:row>
      <xdr:rowOff>227965</xdr:rowOff>
    </xdr:to>
    <xdr:sp macro="" textlink="">
      <xdr:nvSpPr>
        <xdr:cNvPr id="1509" name="Text Box 58395"/>
        <xdr:cNvSpPr txBox="1"/>
      </xdr:nvSpPr>
      <xdr:spPr>
        <a:xfrm>
          <a:off x="23650575" y="347853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10</xdr:row>
      <xdr:rowOff>0</xdr:rowOff>
    </xdr:from>
    <xdr:to>
      <xdr:col>33</xdr:col>
      <xdr:colOff>66675</xdr:colOff>
      <xdr:row>10</xdr:row>
      <xdr:rowOff>227965</xdr:rowOff>
    </xdr:to>
    <xdr:sp macro="" textlink="">
      <xdr:nvSpPr>
        <xdr:cNvPr id="1510" name="Text Box 58396"/>
        <xdr:cNvSpPr txBox="1"/>
      </xdr:nvSpPr>
      <xdr:spPr>
        <a:xfrm>
          <a:off x="23650575" y="347853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10</xdr:row>
      <xdr:rowOff>0</xdr:rowOff>
    </xdr:from>
    <xdr:to>
      <xdr:col>33</xdr:col>
      <xdr:colOff>66675</xdr:colOff>
      <xdr:row>10</xdr:row>
      <xdr:rowOff>227965</xdr:rowOff>
    </xdr:to>
    <xdr:sp macro="" textlink="">
      <xdr:nvSpPr>
        <xdr:cNvPr id="1511" name="Text Box 58397"/>
        <xdr:cNvSpPr txBox="1"/>
      </xdr:nvSpPr>
      <xdr:spPr>
        <a:xfrm>
          <a:off x="23650575" y="347853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10</xdr:row>
      <xdr:rowOff>0</xdr:rowOff>
    </xdr:from>
    <xdr:to>
      <xdr:col>33</xdr:col>
      <xdr:colOff>85090</xdr:colOff>
      <xdr:row>10</xdr:row>
      <xdr:rowOff>227965</xdr:rowOff>
    </xdr:to>
    <xdr:sp macro="" textlink="">
      <xdr:nvSpPr>
        <xdr:cNvPr id="1512" name="Text Box 58398"/>
        <xdr:cNvSpPr txBox="1"/>
      </xdr:nvSpPr>
      <xdr:spPr>
        <a:xfrm>
          <a:off x="23650575" y="34785300"/>
          <a:ext cx="85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10</xdr:row>
      <xdr:rowOff>0</xdr:rowOff>
    </xdr:from>
    <xdr:to>
      <xdr:col>33</xdr:col>
      <xdr:colOff>85090</xdr:colOff>
      <xdr:row>10</xdr:row>
      <xdr:rowOff>227965</xdr:rowOff>
    </xdr:to>
    <xdr:sp macro="" textlink="">
      <xdr:nvSpPr>
        <xdr:cNvPr id="1513" name="Text Box 58399"/>
        <xdr:cNvSpPr txBox="1"/>
      </xdr:nvSpPr>
      <xdr:spPr>
        <a:xfrm>
          <a:off x="23650575" y="34785300"/>
          <a:ext cx="85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10</xdr:row>
      <xdr:rowOff>0</xdr:rowOff>
    </xdr:from>
    <xdr:to>
      <xdr:col>33</xdr:col>
      <xdr:colOff>85090</xdr:colOff>
      <xdr:row>10</xdr:row>
      <xdr:rowOff>227965</xdr:rowOff>
    </xdr:to>
    <xdr:sp macro="" textlink="">
      <xdr:nvSpPr>
        <xdr:cNvPr id="1514" name="Text Box 58400"/>
        <xdr:cNvSpPr txBox="1"/>
      </xdr:nvSpPr>
      <xdr:spPr>
        <a:xfrm>
          <a:off x="23650575" y="34785300"/>
          <a:ext cx="85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10</xdr:row>
      <xdr:rowOff>0</xdr:rowOff>
    </xdr:from>
    <xdr:to>
      <xdr:col>33</xdr:col>
      <xdr:colOff>85090</xdr:colOff>
      <xdr:row>10</xdr:row>
      <xdr:rowOff>227965</xdr:rowOff>
    </xdr:to>
    <xdr:sp macro="" textlink="">
      <xdr:nvSpPr>
        <xdr:cNvPr id="1515" name="Text Box 58401"/>
        <xdr:cNvSpPr txBox="1"/>
      </xdr:nvSpPr>
      <xdr:spPr>
        <a:xfrm>
          <a:off x="23650575" y="34785300"/>
          <a:ext cx="85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10</xdr:row>
      <xdr:rowOff>0</xdr:rowOff>
    </xdr:from>
    <xdr:to>
      <xdr:col>33</xdr:col>
      <xdr:colOff>85090</xdr:colOff>
      <xdr:row>10</xdr:row>
      <xdr:rowOff>227965</xdr:rowOff>
    </xdr:to>
    <xdr:sp macro="" textlink="">
      <xdr:nvSpPr>
        <xdr:cNvPr id="1516" name="Text Box 58402"/>
        <xdr:cNvSpPr txBox="1"/>
      </xdr:nvSpPr>
      <xdr:spPr>
        <a:xfrm>
          <a:off x="23650575" y="34785300"/>
          <a:ext cx="85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10</xdr:row>
      <xdr:rowOff>0</xdr:rowOff>
    </xdr:from>
    <xdr:to>
      <xdr:col>33</xdr:col>
      <xdr:colOff>85090</xdr:colOff>
      <xdr:row>10</xdr:row>
      <xdr:rowOff>227965</xdr:rowOff>
    </xdr:to>
    <xdr:sp macro="" textlink="">
      <xdr:nvSpPr>
        <xdr:cNvPr id="1517" name="Text Box 58403"/>
        <xdr:cNvSpPr txBox="1"/>
      </xdr:nvSpPr>
      <xdr:spPr>
        <a:xfrm>
          <a:off x="23650575" y="34785300"/>
          <a:ext cx="85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10</xdr:row>
      <xdr:rowOff>0</xdr:rowOff>
    </xdr:from>
    <xdr:to>
      <xdr:col>33</xdr:col>
      <xdr:colOff>85090</xdr:colOff>
      <xdr:row>10</xdr:row>
      <xdr:rowOff>227965</xdr:rowOff>
    </xdr:to>
    <xdr:sp macro="" textlink="">
      <xdr:nvSpPr>
        <xdr:cNvPr id="1518" name="Text Box 58404"/>
        <xdr:cNvSpPr txBox="1"/>
      </xdr:nvSpPr>
      <xdr:spPr>
        <a:xfrm>
          <a:off x="23650575" y="34785300"/>
          <a:ext cx="85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10</xdr:row>
      <xdr:rowOff>0</xdr:rowOff>
    </xdr:from>
    <xdr:to>
      <xdr:col>33</xdr:col>
      <xdr:colOff>85090</xdr:colOff>
      <xdr:row>10</xdr:row>
      <xdr:rowOff>227965</xdr:rowOff>
    </xdr:to>
    <xdr:sp macro="" textlink="">
      <xdr:nvSpPr>
        <xdr:cNvPr id="1519" name="Text Box 58405"/>
        <xdr:cNvSpPr txBox="1"/>
      </xdr:nvSpPr>
      <xdr:spPr>
        <a:xfrm>
          <a:off x="23650575" y="34785300"/>
          <a:ext cx="85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10</xdr:row>
      <xdr:rowOff>0</xdr:rowOff>
    </xdr:from>
    <xdr:to>
      <xdr:col>33</xdr:col>
      <xdr:colOff>85090</xdr:colOff>
      <xdr:row>10</xdr:row>
      <xdr:rowOff>227965</xdr:rowOff>
    </xdr:to>
    <xdr:sp macro="" textlink="">
      <xdr:nvSpPr>
        <xdr:cNvPr id="1520" name="Text Box 58406"/>
        <xdr:cNvSpPr txBox="1"/>
      </xdr:nvSpPr>
      <xdr:spPr>
        <a:xfrm>
          <a:off x="23650575" y="34785300"/>
          <a:ext cx="85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11</xdr:row>
      <xdr:rowOff>0</xdr:rowOff>
    </xdr:from>
    <xdr:to>
      <xdr:col>33</xdr:col>
      <xdr:colOff>66675</xdr:colOff>
      <xdr:row>11</xdr:row>
      <xdr:rowOff>229235</xdr:rowOff>
    </xdr:to>
    <xdr:sp macro="" textlink="">
      <xdr:nvSpPr>
        <xdr:cNvPr id="1521" name="Text Box 58533"/>
        <xdr:cNvSpPr txBox="1"/>
      </xdr:nvSpPr>
      <xdr:spPr>
        <a:xfrm>
          <a:off x="23650575" y="365569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11</xdr:row>
      <xdr:rowOff>0</xdr:rowOff>
    </xdr:from>
    <xdr:to>
      <xdr:col>33</xdr:col>
      <xdr:colOff>66675</xdr:colOff>
      <xdr:row>11</xdr:row>
      <xdr:rowOff>229235</xdr:rowOff>
    </xdr:to>
    <xdr:sp macro="" textlink="">
      <xdr:nvSpPr>
        <xdr:cNvPr id="1522" name="Text Box 58534"/>
        <xdr:cNvSpPr txBox="1"/>
      </xdr:nvSpPr>
      <xdr:spPr>
        <a:xfrm>
          <a:off x="23650575" y="365569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11</xdr:row>
      <xdr:rowOff>0</xdr:rowOff>
    </xdr:from>
    <xdr:to>
      <xdr:col>33</xdr:col>
      <xdr:colOff>66675</xdr:colOff>
      <xdr:row>11</xdr:row>
      <xdr:rowOff>229235</xdr:rowOff>
    </xdr:to>
    <xdr:sp macro="" textlink="">
      <xdr:nvSpPr>
        <xdr:cNvPr id="1523" name="Text Box 58535"/>
        <xdr:cNvSpPr txBox="1"/>
      </xdr:nvSpPr>
      <xdr:spPr>
        <a:xfrm>
          <a:off x="23650575" y="365569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11</xdr:row>
      <xdr:rowOff>0</xdr:rowOff>
    </xdr:from>
    <xdr:to>
      <xdr:col>33</xdr:col>
      <xdr:colOff>66675</xdr:colOff>
      <xdr:row>11</xdr:row>
      <xdr:rowOff>229235</xdr:rowOff>
    </xdr:to>
    <xdr:sp macro="" textlink="">
      <xdr:nvSpPr>
        <xdr:cNvPr id="1524" name="Text Box 58536"/>
        <xdr:cNvSpPr txBox="1"/>
      </xdr:nvSpPr>
      <xdr:spPr>
        <a:xfrm>
          <a:off x="23650575" y="365569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11</xdr:row>
      <xdr:rowOff>0</xdr:rowOff>
    </xdr:from>
    <xdr:to>
      <xdr:col>33</xdr:col>
      <xdr:colOff>66675</xdr:colOff>
      <xdr:row>11</xdr:row>
      <xdr:rowOff>229235</xdr:rowOff>
    </xdr:to>
    <xdr:sp macro="" textlink="">
      <xdr:nvSpPr>
        <xdr:cNvPr id="1525" name="Text Box 58537"/>
        <xdr:cNvSpPr txBox="1"/>
      </xdr:nvSpPr>
      <xdr:spPr>
        <a:xfrm>
          <a:off x="23650575" y="365569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11</xdr:row>
      <xdr:rowOff>0</xdr:rowOff>
    </xdr:from>
    <xdr:to>
      <xdr:col>33</xdr:col>
      <xdr:colOff>66675</xdr:colOff>
      <xdr:row>11</xdr:row>
      <xdr:rowOff>229235</xdr:rowOff>
    </xdr:to>
    <xdr:sp macro="" textlink="">
      <xdr:nvSpPr>
        <xdr:cNvPr id="1526" name="Text Box 58538"/>
        <xdr:cNvSpPr txBox="1"/>
      </xdr:nvSpPr>
      <xdr:spPr>
        <a:xfrm>
          <a:off x="23650575" y="365569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11</xdr:row>
      <xdr:rowOff>0</xdr:rowOff>
    </xdr:from>
    <xdr:to>
      <xdr:col>33</xdr:col>
      <xdr:colOff>66675</xdr:colOff>
      <xdr:row>11</xdr:row>
      <xdr:rowOff>229235</xdr:rowOff>
    </xdr:to>
    <xdr:sp macro="" textlink="">
      <xdr:nvSpPr>
        <xdr:cNvPr id="1527" name="Text Box 58539"/>
        <xdr:cNvSpPr txBox="1"/>
      </xdr:nvSpPr>
      <xdr:spPr>
        <a:xfrm>
          <a:off x="23650575" y="365569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11</xdr:row>
      <xdr:rowOff>0</xdr:rowOff>
    </xdr:from>
    <xdr:to>
      <xdr:col>33</xdr:col>
      <xdr:colOff>66675</xdr:colOff>
      <xdr:row>11</xdr:row>
      <xdr:rowOff>229235</xdr:rowOff>
    </xdr:to>
    <xdr:sp macro="" textlink="">
      <xdr:nvSpPr>
        <xdr:cNvPr id="1528" name="Text Box 58540"/>
        <xdr:cNvSpPr txBox="1"/>
      </xdr:nvSpPr>
      <xdr:spPr>
        <a:xfrm>
          <a:off x="23650575" y="365569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11</xdr:row>
      <xdr:rowOff>0</xdr:rowOff>
    </xdr:from>
    <xdr:to>
      <xdr:col>33</xdr:col>
      <xdr:colOff>66675</xdr:colOff>
      <xdr:row>11</xdr:row>
      <xdr:rowOff>229235</xdr:rowOff>
    </xdr:to>
    <xdr:sp macro="" textlink="">
      <xdr:nvSpPr>
        <xdr:cNvPr id="1529" name="Text Box 58541"/>
        <xdr:cNvSpPr txBox="1"/>
      </xdr:nvSpPr>
      <xdr:spPr>
        <a:xfrm>
          <a:off x="23650575" y="365569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11</xdr:row>
      <xdr:rowOff>0</xdr:rowOff>
    </xdr:from>
    <xdr:to>
      <xdr:col>33</xdr:col>
      <xdr:colOff>66675</xdr:colOff>
      <xdr:row>11</xdr:row>
      <xdr:rowOff>229235</xdr:rowOff>
    </xdr:to>
    <xdr:sp macro="" textlink="">
      <xdr:nvSpPr>
        <xdr:cNvPr id="1530" name="Text Box 58542"/>
        <xdr:cNvSpPr txBox="1"/>
      </xdr:nvSpPr>
      <xdr:spPr>
        <a:xfrm>
          <a:off x="23650575" y="365569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11</xdr:row>
      <xdr:rowOff>0</xdr:rowOff>
    </xdr:from>
    <xdr:to>
      <xdr:col>33</xdr:col>
      <xdr:colOff>66675</xdr:colOff>
      <xdr:row>11</xdr:row>
      <xdr:rowOff>229235</xdr:rowOff>
    </xdr:to>
    <xdr:sp macro="" textlink="">
      <xdr:nvSpPr>
        <xdr:cNvPr id="1531" name="Text Box 58543"/>
        <xdr:cNvSpPr txBox="1"/>
      </xdr:nvSpPr>
      <xdr:spPr>
        <a:xfrm>
          <a:off x="23650575" y="365569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11</xdr:row>
      <xdr:rowOff>0</xdr:rowOff>
    </xdr:from>
    <xdr:to>
      <xdr:col>33</xdr:col>
      <xdr:colOff>66675</xdr:colOff>
      <xdr:row>11</xdr:row>
      <xdr:rowOff>229235</xdr:rowOff>
    </xdr:to>
    <xdr:sp macro="" textlink="">
      <xdr:nvSpPr>
        <xdr:cNvPr id="1532" name="Text Box 58544"/>
        <xdr:cNvSpPr txBox="1"/>
      </xdr:nvSpPr>
      <xdr:spPr>
        <a:xfrm>
          <a:off x="23650575" y="365569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11</xdr:row>
      <xdr:rowOff>0</xdr:rowOff>
    </xdr:from>
    <xdr:to>
      <xdr:col>33</xdr:col>
      <xdr:colOff>85090</xdr:colOff>
      <xdr:row>11</xdr:row>
      <xdr:rowOff>229235</xdr:rowOff>
    </xdr:to>
    <xdr:sp macro="" textlink="">
      <xdr:nvSpPr>
        <xdr:cNvPr id="1533" name="Text Box 58545"/>
        <xdr:cNvSpPr txBox="1"/>
      </xdr:nvSpPr>
      <xdr:spPr>
        <a:xfrm>
          <a:off x="23650575" y="36556950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11</xdr:row>
      <xdr:rowOff>0</xdr:rowOff>
    </xdr:from>
    <xdr:to>
      <xdr:col>33</xdr:col>
      <xdr:colOff>85090</xdr:colOff>
      <xdr:row>11</xdr:row>
      <xdr:rowOff>229235</xdr:rowOff>
    </xdr:to>
    <xdr:sp macro="" textlink="">
      <xdr:nvSpPr>
        <xdr:cNvPr id="1534" name="Text Box 58546"/>
        <xdr:cNvSpPr txBox="1"/>
      </xdr:nvSpPr>
      <xdr:spPr>
        <a:xfrm>
          <a:off x="23650575" y="36556950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11</xdr:row>
      <xdr:rowOff>0</xdr:rowOff>
    </xdr:from>
    <xdr:to>
      <xdr:col>33</xdr:col>
      <xdr:colOff>85090</xdr:colOff>
      <xdr:row>11</xdr:row>
      <xdr:rowOff>229235</xdr:rowOff>
    </xdr:to>
    <xdr:sp macro="" textlink="">
      <xdr:nvSpPr>
        <xdr:cNvPr id="1535" name="Text Box 58547"/>
        <xdr:cNvSpPr txBox="1"/>
      </xdr:nvSpPr>
      <xdr:spPr>
        <a:xfrm>
          <a:off x="23650575" y="36556950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11</xdr:row>
      <xdr:rowOff>0</xdr:rowOff>
    </xdr:from>
    <xdr:to>
      <xdr:col>33</xdr:col>
      <xdr:colOff>85090</xdr:colOff>
      <xdr:row>11</xdr:row>
      <xdr:rowOff>229235</xdr:rowOff>
    </xdr:to>
    <xdr:sp macro="" textlink="">
      <xdr:nvSpPr>
        <xdr:cNvPr id="1536" name="Text Box 58548"/>
        <xdr:cNvSpPr txBox="1"/>
      </xdr:nvSpPr>
      <xdr:spPr>
        <a:xfrm>
          <a:off x="23650575" y="36556950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11</xdr:row>
      <xdr:rowOff>0</xdr:rowOff>
    </xdr:from>
    <xdr:to>
      <xdr:col>33</xdr:col>
      <xdr:colOff>85090</xdr:colOff>
      <xdr:row>11</xdr:row>
      <xdr:rowOff>229235</xdr:rowOff>
    </xdr:to>
    <xdr:sp macro="" textlink="">
      <xdr:nvSpPr>
        <xdr:cNvPr id="1537" name="Text Box 58549"/>
        <xdr:cNvSpPr txBox="1"/>
      </xdr:nvSpPr>
      <xdr:spPr>
        <a:xfrm>
          <a:off x="23650575" y="36556950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11</xdr:row>
      <xdr:rowOff>0</xdr:rowOff>
    </xdr:from>
    <xdr:to>
      <xdr:col>33</xdr:col>
      <xdr:colOff>85090</xdr:colOff>
      <xdr:row>11</xdr:row>
      <xdr:rowOff>229235</xdr:rowOff>
    </xdr:to>
    <xdr:sp macro="" textlink="">
      <xdr:nvSpPr>
        <xdr:cNvPr id="1538" name="Text Box 58550"/>
        <xdr:cNvSpPr txBox="1"/>
      </xdr:nvSpPr>
      <xdr:spPr>
        <a:xfrm>
          <a:off x="23650575" y="36556950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11</xdr:row>
      <xdr:rowOff>0</xdr:rowOff>
    </xdr:from>
    <xdr:to>
      <xdr:col>33</xdr:col>
      <xdr:colOff>85090</xdr:colOff>
      <xdr:row>11</xdr:row>
      <xdr:rowOff>229235</xdr:rowOff>
    </xdr:to>
    <xdr:sp macro="" textlink="">
      <xdr:nvSpPr>
        <xdr:cNvPr id="1539" name="Text Box 58551"/>
        <xdr:cNvSpPr txBox="1"/>
      </xdr:nvSpPr>
      <xdr:spPr>
        <a:xfrm>
          <a:off x="23650575" y="36556950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11</xdr:row>
      <xdr:rowOff>0</xdr:rowOff>
    </xdr:from>
    <xdr:to>
      <xdr:col>33</xdr:col>
      <xdr:colOff>85090</xdr:colOff>
      <xdr:row>11</xdr:row>
      <xdr:rowOff>229235</xdr:rowOff>
    </xdr:to>
    <xdr:sp macro="" textlink="">
      <xdr:nvSpPr>
        <xdr:cNvPr id="1540" name="Text Box 58552"/>
        <xdr:cNvSpPr txBox="1"/>
      </xdr:nvSpPr>
      <xdr:spPr>
        <a:xfrm>
          <a:off x="23650575" y="36556950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11</xdr:row>
      <xdr:rowOff>0</xdr:rowOff>
    </xdr:from>
    <xdr:to>
      <xdr:col>33</xdr:col>
      <xdr:colOff>85090</xdr:colOff>
      <xdr:row>11</xdr:row>
      <xdr:rowOff>229235</xdr:rowOff>
    </xdr:to>
    <xdr:sp macro="" textlink="">
      <xdr:nvSpPr>
        <xdr:cNvPr id="1541" name="Text Box 58553"/>
        <xdr:cNvSpPr txBox="1"/>
      </xdr:nvSpPr>
      <xdr:spPr>
        <a:xfrm>
          <a:off x="23650575" y="36556950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11</xdr:row>
      <xdr:rowOff>0</xdr:rowOff>
    </xdr:from>
    <xdr:to>
      <xdr:col>33</xdr:col>
      <xdr:colOff>66675</xdr:colOff>
      <xdr:row>11</xdr:row>
      <xdr:rowOff>229235</xdr:rowOff>
    </xdr:to>
    <xdr:sp macro="" textlink="">
      <xdr:nvSpPr>
        <xdr:cNvPr id="1542" name="Text Box 58533"/>
        <xdr:cNvSpPr txBox="1"/>
      </xdr:nvSpPr>
      <xdr:spPr>
        <a:xfrm>
          <a:off x="23650575" y="365569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11</xdr:row>
      <xdr:rowOff>0</xdr:rowOff>
    </xdr:from>
    <xdr:to>
      <xdr:col>33</xdr:col>
      <xdr:colOff>66675</xdr:colOff>
      <xdr:row>11</xdr:row>
      <xdr:rowOff>229235</xdr:rowOff>
    </xdr:to>
    <xdr:sp macro="" textlink="">
      <xdr:nvSpPr>
        <xdr:cNvPr id="1543" name="Text Box 58534"/>
        <xdr:cNvSpPr txBox="1"/>
      </xdr:nvSpPr>
      <xdr:spPr>
        <a:xfrm>
          <a:off x="23650575" y="365569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11</xdr:row>
      <xdr:rowOff>0</xdr:rowOff>
    </xdr:from>
    <xdr:to>
      <xdr:col>33</xdr:col>
      <xdr:colOff>66675</xdr:colOff>
      <xdr:row>11</xdr:row>
      <xdr:rowOff>229235</xdr:rowOff>
    </xdr:to>
    <xdr:sp macro="" textlink="">
      <xdr:nvSpPr>
        <xdr:cNvPr id="1544" name="Text Box 58535"/>
        <xdr:cNvSpPr txBox="1"/>
      </xdr:nvSpPr>
      <xdr:spPr>
        <a:xfrm>
          <a:off x="23650575" y="365569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11</xdr:row>
      <xdr:rowOff>0</xdr:rowOff>
    </xdr:from>
    <xdr:to>
      <xdr:col>33</xdr:col>
      <xdr:colOff>66675</xdr:colOff>
      <xdr:row>11</xdr:row>
      <xdr:rowOff>229235</xdr:rowOff>
    </xdr:to>
    <xdr:sp macro="" textlink="">
      <xdr:nvSpPr>
        <xdr:cNvPr id="1545" name="Text Box 58536"/>
        <xdr:cNvSpPr txBox="1"/>
      </xdr:nvSpPr>
      <xdr:spPr>
        <a:xfrm>
          <a:off x="23650575" y="365569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11</xdr:row>
      <xdr:rowOff>0</xdr:rowOff>
    </xdr:from>
    <xdr:to>
      <xdr:col>33</xdr:col>
      <xdr:colOff>66675</xdr:colOff>
      <xdr:row>11</xdr:row>
      <xdr:rowOff>229235</xdr:rowOff>
    </xdr:to>
    <xdr:sp macro="" textlink="">
      <xdr:nvSpPr>
        <xdr:cNvPr id="1546" name="Text Box 58537"/>
        <xdr:cNvSpPr txBox="1"/>
      </xdr:nvSpPr>
      <xdr:spPr>
        <a:xfrm>
          <a:off x="23650575" y="365569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11</xdr:row>
      <xdr:rowOff>0</xdr:rowOff>
    </xdr:from>
    <xdr:to>
      <xdr:col>33</xdr:col>
      <xdr:colOff>66675</xdr:colOff>
      <xdr:row>11</xdr:row>
      <xdr:rowOff>229235</xdr:rowOff>
    </xdr:to>
    <xdr:sp macro="" textlink="">
      <xdr:nvSpPr>
        <xdr:cNvPr id="1547" name="Text Box 58538"/>
        <xdr:cNvSpPr txBox="1"/>
      </xdr:nvSpPr>
      <xdr:spPr>
        <a:xfrm>
          <a:off x="23650575" y="365569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11</xdr:row>
      <xdr:rowOff>0</xdr:rowOff>
    </xdr:from>
    <xdr:to>
      <xdr:col>33</xdr:col>
      <xdr:colOff>66675</xdr:colOff>
      <xdr:row>11</xdr:row>
      <xdr:rowOff>229235</xdr:rowOff>
    </xdr:to>
    <xdr:sp macro="" textlink="">
      <xdr:nvSpPr>
        <xdr:cNvPr id="1548" name="Text Box 58539"/>
        <xdr:cNvSpPr txBox="1"/>
      </xdr:nvSpPr>
      <xdr:spPr>
        <a:xfrm>
          <a:off x="23650575" y="365569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11</xdr:row>
      <xdr:rowOff>0</xdr:rowOff>
    </xdr:from>
    <xdr:to>
      <xdr:col>33</xdr:col>
      <xdr:colOff>66675</xdr:colOff>
      <xdr:row>11</xdr:row>
      <xdr:rowOff>229235</xdr:rowOff>
    </xdr:to>
    <xdr:sp macro="" textlink="">
      <xdr:nvSpPr>
        <xdr:cNvPr id="1549" name="Text Box 58540"/>
        <xdr:cNvSpPr txBox="1"/>
      </xdr:nvSpPr>
      <xdr:spPr>
        <a:xfrm>
          <a:off x="23650575" y="365569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11</xdr:row>
      <xdr:rowOff>0</xdr:rowOff>
    </xdr:from>
    <xdr:to>
      <xdr:col>33</xdr:col>
      <xdr:colOff>66675</xdr:colOff>
      <xdr:row>11</xdr:row>
      <xdr:rowOff>229235</xdr:rowOff>
    </xdr:to>
    <xdr:sp macro="" textlink="">
      <xdr:nvSpPr>
        <xdr:cNvPr id="1550" name="Text Box 58541"/>
        <xdr:cNvSpPr txBox="1"/>
      </xdr:nvSpPr>
      <xdr:spPr>
        <a:xfrm>
          <a:off x="23650575" y="365569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11</xdr:row>
      <xdr:rowOff>0</xdr:rowOff>
    </xdr:from>
    <xdr:to>
      <xdr:col>33</xdr:col>
      <xdr:colOff>66675</xdr:colOff>
      <xdr:row>11</xdr:row>
      <xdr:rowOff>229235</xdr:rowOff>
    </xdr:to>
    <xdr:sp macro="" textlink="">
      <xdr:nvSpPr>
        <xdr:cNvPr id="1551" name="Text Box 58542"/>
        <xdr:cNvSpPr txBox="1"/>
      </xdr:nvSpPr>
      <xdr:spPr>
        <a:xfrm>
          <a:off x="23650575" y="365569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11</xdr:row>
      <xdr:rowOff>0</xdr:rowOff>
    </xdr:from>
    <xdr:to>
      <xdr:col>33</xdr:col>
      <xdr:colOff>66675</xdr:colOff>
      <xdr:row>11</xdr:row>
      <xdr:rowOff>229235</xdr:rowOff>
    </xdr:to>
    <xdr:sp macro="" textlink="">
      <xdr:nvSpPr>
        <xdr:cNvPr id="1552" name="Text Box 58543"/>
        <xdr:cNvSpPr txBox="1"/>
      </xdr:nvSpPr>
      <xdr:spPr>
        <a:xfrm>
          <a:off x="23650575" y="365569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11</xdr:row>
      <xdr:rowOff>0</xdr:rowOff>
    </xdr:from>
    <xdr:to>
      <xdr:col>33</xdr:col>
      <xdr:colOff>66675</xdr:colOff>
      <xdr:row>11</xdr:row>
      <xdr:rowOff>229235</xdr:rowOff>
    </xdr:to>
    <xdr:sp macro="" textlink="">
      <xdr:nvSpPr>
        <xdr:cNvPr id="1553" name="Text Box 58544"/>
        <xdr:cNvSpPr txBox="1"/>
      </xdr:nvSpPr>
      <xdr:spPr>
        <a:xfrm>
          <a:off x="23650575" y="365569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11</xdr:row>
      <xdr:rowOff>0</xdr:rowOff>
    </xdr:from>
    <xdr:to>
      <xdr:col>33</xdr:col>
      <xdr:colOff>85090</xdr:colOff>
      <xdr:row>11</xdr:row>
      <xdr:rowOff>229235</xdr:rowOff>
    </xdr:to>
    <xdr:sp macro="" textlink="">
      <xdr:nvSpPr>
        <xdr:cNvPr id="1554" name="Text Box 58545"/>
        <xdr:cNvSpPr txBox="1"/>
      </xdr:nvSpPr>
      <xdr:spPr>
        <a:xfrm>
          <a:off x="23650575" y="36556950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11</xdr:row>
      <xdr:rowOff>0</xdr:rowOff>
    </xdr:from>
    <xdr:to>
      <xdr:col>33</xdr:col>
      <xdr:colOff>85090</xdr:colOff>
      <xdr:row>11</xdr:row>
      <xdr:rowOff>229235</xdr:rowOff>
    </xdr:to>
    <xdr:sp macro="" textlink="">
      <xdr:nvSpPr>
        <xdr:cNvPr id="1555" name="Text Box 58546"/>
        <xdr:cNvSpPr txBox="1"/>
      </xdr:nvSpPr>
      <xdr:spPr>
        <a:xfrm>
          <a:off x="23650575" y="36556950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11</xdr:row>
      <xdr:rowOff>0</xdr:rowOff>
    </xdr:from>
    <xdr:to>
      <xdr:col>33</xdr:col>
      <xdr:colOff>85090</xdr:colOff>
      <xdr:row>11</xdr:row>
      <xdr:rowOff>229235</xdr:rowOff>
    </xdr:to>
    <xdr:sp macro="" textlink="">
      <xdr:nvSpPr>
        <xdr:cNvPr id="1556" name="Text Box 58547"/>
        <xdr:cNvSpPr txBox="1"/>
      </xdr:nvSpPr>
      <xdr:spPr>
        <a:xfrm>
          <a:off x="23650575" y="36556950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11</xdr:row>
      <xdr:rowOff>0</xdr:rowOff>
    </xdr:from>
    <xdr:to>
      <xdr:col>33</xdr:col>
      <xdr:colOff>85090</xdr:colOff>
      <xdr:row>11</xdr:row>
      <xdr:rowOff>229235</xdr:rowOff>
    </xdr:to>
    <xdr:sp macro="" textlink="">
      <xdr:nvSpPr>
        <xdr:cNvPr id="1557" name="Text Box 58548"/>
        <xdr:cNvSpPr txBox="1"/>
      </xdr:nvSpPr>
      <xdr:spPr>
        <a:xfrm>
          <a:off x="23650575" y="36556950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11</xdr:row>
      <xdr:rowOff>0</xdr:rowOff>
    </xdr:from>
    <xdr:to>
      <xdr:col>33</xdr:col>
      <xdr:colOff>85090</xdr:colOff>
      <xdr:row>11</xdr:row>
      <xdr:rowOff>229235</xdr:rowOff>
    </xdr:to>
    <xdr:sp macro="" textlink="">
      <xdr:nvSpPr>
        <xdr:cNvPr id="1558" name="Text Box 58549"/>
        <xdr:cNvSpPr txBox="1"/>
      </xdr:nvSpPr>
      <xdr:spPr>
        <a:xfrm>
          <a:off x="23650575" y="36556950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11</xdr:row>
      <xdr:rowOff>0</xdr:rowOff>
    </xdr:from>
    <xdr:to>
      <xdr:col>33</xdr:col>
      <xdr:colOff>85090</xdr:colOff>
      <xdr:row>11</xdr:row>
      <xdr:rowOff>229235</xdr:rowOff>
    </xdr:to>
    <xdr:sp macro="" textlink="">
      <xdr:nvSpPr>
        <xdr:cNvPr id="1559" name="Text Box 58550"/>
        <xdr:cNvSpPr txBox="1"/>
      </xdr:nvSpPr>
      <xdr:spPr>
        <a:xfrm>
          <a:off x="23650575" y="36556950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11</xdr:row>
      <xdr:rowOff>0</xdr:rowOff>
    </xdr:from>
    <xdr:to>
      <xdr:col>33</xdr:col>
      <xdr:colOff>85090</xdr:colOff>
      <xdr:row>11</xdr:row>
      <xdr:rowOff>229235</xdr:rowOff>
    </xdr:to>
    <xdr:sp macro="" textlink="">
      <xdr:nvSpPr>
        <xdr:cNvPr id="1560" name="Text Box 58551"/>
        <xdr:cNvSpPr txBox="1"/>
      </xdr:nvSpPr>
      <xdr:spPr>
        <a:xfrm>
          <a:off x="23650575" y="36556950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11</xdr:row>
      <xdr:rowOff>0</xdr:rowOff>
    </xdr:from>
    <xdr:to>
      <xdr:col>33</xdr:col>
      <xdr:colOff>85090</xdr:colOff>
      <xdr:row>11</xdr:row>
      <xdr:rowOff>229235</xdr:rowOff>
    </xdr:to>
    <xdr:sp macro="" textlink="">
      <xdr:nvSpPr>
        <xdr:cNvPr id="1561" name="Text Box 58552"/>
        <xdr:cNvSpPr txBox="1"/>
      </xdr:nvSpPr>
      <xdr:spPr>
        <a:xfrm>
          <a:off x="23650575" y="36556950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11</xdr:row>
      <xdr:rowOff>0</xdr:rowOff>
    </xdr:from>
    <xdr:to>
      <xdr:col>33</xdr:col>
      <xdr:colOff>85090</xdr:colOff>
      <xdr:row>11</xdr:row>
      <xdr:rowOff>229235</xdr:rowOff>
    </xdr:to>
    <xdr:sp macro="" textlink="">
      <xdr:nvSpPr>
        <xdr:cNvPr id="1562" name="Text Box 58553"/>
        <xdr:cNvSpPr txBox="1"/>
      </xdr:nvSpPr>
      <xdr:spPr>
        <a:xfrm>
          <a:off x="23650575" y="36556950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219710</xdr:rowOff>
    </xdr:to>
    <xdr:sp macro="" textlink="">
      <xdr:nvSpPr>
        <xdr:cNvPr id="1563" name="Text Box 1"/>
        <xdr:cNvSpPr txBox="1"/>
      </xdr:nvSpPr>
      <xdr:spPr>
        <a:xfrm>
          <a:off x="22440900" y="430911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219710</xdr:rowOff>
    </xdr:to>
    <xdr:sp macro="" textlink="">
      <xdr:nvSpPr>
        <xdr:cNvPr id="1564" name="Text Box 2"/>
        <xdr:cNvSpPr txBox="1"/>
      </xdr:nvSpPr>
      <xdr:spPr>
        <a:xfrm>
          <a:off x="22440900" y="430911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219710</xdr:rowOff>
    </xdr:to>
    <xdr:sp macro="" textlink="">
      <xdr:nvSpPr>
        <xdr:cNvPr id="1565" name="Text Box 3"/>
        <xdr:cNvSpPr txBox="1"/>
      </xdr:nvSpPr>
      <xdr:spPr>
        <a:xfrm>
          <a:off x="22440900" y="430911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219710</xdr:rowOff>
    </xdr:to>
    <xdr:sp macro="" textlink="">
      <xdr:nvSpPr>
        <xdr:cNvPr id="1566" name="Text Box 4"/>
        <xdr:cNvSpPr txBox="1"/>
      </xdr:nvSpPr>
      <xdr:spPr>
        <a:xfrm>
          <a:off x="22440900" y="430911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219710</xdr:rowOff>
    </xdr:to>
    <xdr:sp macro="" textlink="">
      <xdr:nvSpPr>
        <xdr:cNvPr id="1567" name="Text Box 5"/>
        <xdr:cNvSpPr txBox="1"/>
      </xdr:nvSpPr>
      <xdr:spPr>
        <a:xfrm>
          <a:off x="22440900" y="430911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219710</xdr:rowOff>
    </xdr:to>
    <xdr:sp macro="" textlink="">
      <xdr:nvSpPr>
        <xdr:cNvPr id="1568" name="Text Box 6"/>
        <xdr:cNvSpPr txBox="1"/>
      </xdr:nvSpPr>
      <xdr:spPr>
        <a:xfrm>
          <a:off x="22440900" y="430911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219710</xdr:rowOff>
    </xdr:to>
    <xdr:sp macro="" textlink="">
      <xdr:nvSpPr>
        <xdr:cNvPr id="1569" name="Text Box 11"/>
        <xdr:cNvSpPr txBox="1"/>
      </xdr:nvSpPr>
      <xdr:spPr>
        <a:xfrm>
          <a:off x="22440900" y="430911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219710</xdr:rowOff>
    </xdr:to>
    <xdr:sp macro="" textlink="">
      <xdr:nvSpPr>
        <xdr:cNvPr id="1570" name="Text Box 12"/>
        <xdr:cNvSpPr txBox="1"/>
      </xdr:nvSpPr>
      <xdr:spPr>
        <a:xfrm>
          <a:off x="22440900" y="430911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219710</xdr:rowOff>
    </xdr:to>
    <xdr:sp macro="" textlink="">
      <xdr:nvSpPr>
        <xdr:cNvPr id="1571" name="Text Box 15"/>
        <xdr:cNvSpPr txBox="1"/>
      </xdr:nvSpPr>
      <xdr:spPr>
        <a:xfrm>
          <a:off x="22440900" y="430911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219710</xdr:rowOff>
    </xdr:to>
    <xdr:sp macro="" textlink="">
      <xdr:nvSpPr>
        <xdr:cNvPr id="1572" name="Text Box 16"/>
        <xdr:cNvSpPr txBox="1"/>
      </xdr:nvSpPr>
      <xdr:spPr>
        <a:xfrm>
          <a:off x="22440900" y="430911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219710</xdr:rowOff>
    </xdr:to>
    <xdr:sp macro="" textlink="">
      <xdr:nvSpPr>
        <xdr:cNvPr id="1573" name="Text Box 22"/>
        <xdr:cNvSpPr txBox="1"/>
      </xdr:nvSpPr>
      <xdr:spPr>
        <a:xfrm>
          <a:off x="22440900" y="430911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219710</xdr:rowOff>
    </xdr:to>
    <xdr:sp macro="" textlink="">
      <xdr:nvSpPr>
        <xdr:cNvPr id="1574" name="Text Box 23"/>
        <xdr:cNvSpPr txBox="1"/>
      </xdr:nvSpPr>
      <xdr:spPr>
        <a:xfrm>
          <a:off x="22440900" y="430911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219710</xdr:rowOff>
    </xdr:to>
    <xdr:sp macro="" textlink="">
      <xdr:nvSpPr>
        <xdr:cNvPr id="1575" name="Text Box 2"/>
        <xdr:cNvSpPr txBox="1"/>
      </xdr:nvSpPr>
      <xdr:spPr>
        <a:xfrm>
          <a:off x="22440900" y="430911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219710</xdr:rowOff>
    </xdr:to>
    <xdr:sp macro="" textlink="">
      <xdr:nvSpPr>
        <xdr:cNvPr id="1576" name="Text Box 3"/>
        <xdr:cNvSpPr txBox="1"/>
      </xdr:nvSpPr>
      <xdr:spPr>
        <a:xfrm>
          <a:off x="22440900" y="430911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219710</xdr:rowOff>
    </xdr:to>
    <xdr:sp macro="" textlink="">
      <xdr:nvSpPr>
        <xdr:cNvPr id="1577" name="Text Box 4"/>
        <xdr:cNvSpPr txBox="1"/>
      </xdr:nvSpPr>
      <xdr:spPr>
        <a:xfrm>
          <a:off x="22440900" y="430911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219710</xdr:rowOff>
    </xdr:to>
    <xdr:sp macro="" textlink="">
      <xdr:nvSpPr>
        <xdr:cNvPr id="1578" name="Text Box 5"/>
        <xdr:cNvSpPr txBox="1"/>
      </xdr:nvSpPr>
      <xdr:spPr>
        <a:xfrm>
          <a:off x="22440900" y="430911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219710</xdr:rowOff>
    </xdr:to>
    <xdr:sp macro="" textlink="">
      <xdr:nvSpPr>
        <xdr:cNvPr id="1579" name="Text Box 6"/>
        <xdr:cNvSpPr txBox="1"/>
      </xdr:nvSpPr>
      <xdr:spPr>
        <a:xfrm>
          <a:off x="22440900" y="430911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219710</xdr:rowOff>
    </xdr:to>
    <xdr:sp macro="" textlink="">
      <xdr:nvSpPr>
        <xdr:cNvPr id="1580" name="Text Box 7"/>
        <xdr:cNvSpPr txBox="1"/>
      </xdr:nvSpPr>
      <xdr:spPr>
        <a:xfrm>
          <a:off x="22440900" y="430911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219710</xdr:rowOff>
    </xdr:to>
    <xdr:sp macro="" textlink="">
      <xdr:nvSpPr>
        <xdr:cNvPr id="1581" name="Text Box 12"/>
        <xdr:cNvSpPr txBox="1"/>
      </xdr:nvSpPr>
      <xdr:spPr>
        <a:xfrm>
          <a:off x="22440900" y="430911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219710</xdr:rowOff>
    </xdr:to>
    <xdr:sp macro="" textlink="">
      <xdr:nvSpPr>
        <xdr:cNvPr id="1582" name="Text Box 13"/>
        <xdr:cNvSpPr txBox="1"/>
      </xdr:nvSpPr>
      <xdr:spPr>
        <a:xfrm>
          <a:off x="22440900" y="430911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219710</xdr:rowOff>
    </xdr:to>
    <xdr:sp macro="" textlink="">
      <xdr:nvSpPr>
        <xdr:cNvPr id="1583" name="Text Box 22"/>
        <xdr:cNvSpPr txBox="1"/>
      </xdr:nvSpPr>
      <xdr:spPr>
        <a:xfrm>
          <a:off x="22440900" y="430911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219710</xdr:rowOff>
    </xdr:to>
    <xdr:sp macro="" textlink="">
      <xdr:nvSpPr>
        <xdr:cNvPr id="1584" name="Text Box 1"/>
        <xdr:cNvSpPr txBox="1"/>
      </xdr:nvSpPr>
      <xdr:spPr>
        <a:xfrm>
          <a:off x="22440900" y="430911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219710</xdr:rowOff>
    </xdr:to>
    <xdr:sp macro="" textlink="">
      <xdr:nvSpPr>
        <xdr:cNvPr id="1585" name="Text Box 2"/>
        <xdr:cNvSpPr txBox="1"/>
      </xdr:nvSpPr>
      <xdr:spPr>
        <a:xfrm>
          <a:off x="22440900" y="430911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219710</xdr:rowOff>
    </xdr:to>
    <xdr:sp macro="" textlink="">
      <xdr:nvSpPr>
        <xdr:cNvPr id="1586" name="Text Box 3"/>
        <xdr:cNvSpPr txBox="1"/>
      </xdr:nvSpPr>
      <xdr:spPr>
        <a:xfrm>
          <a:off x="22440900" y="430911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219710</xdr:rowOff>
    </xdr:to>
    <xdr:sp macro="" textlink="">
      <xdr:nvSpPr>
        <xdr:cNvPr id="1587" name="Text Box 4"/>
        <xdr:cNvSpPr txBox="1"/>
      </xdr:nvSpPr>
      <xdr:spPr>
        <a:xfrm>
          <a:off x="22440900" y="430911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219710</xdr:rowOff>
    </xdr:to>
    <xdr:sp macro="" textlink="">
      <xdr:nvSpPr>
        <xdr:cNvPr id="1588" name="Text Box 5"/>
        <xdr:cNvSpPr txBox="1"/>
      </xdr:nvSpPr>
      <xdr:spPr>
        <a:xfrm>
          <a:off x="22440900" y="430911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219710</xdr:rowOff>
    </xdr:to>
    <xdr:sp macro="" textlink="">
      <xdr:nvSpPr>
        <xdr:cNvPr id="1589" name="Text Box 6"/>
        <xdr:cNvSpPr txBox="1"/>
      </xdr:nvSpPr>
      <xdr:spPr>
        <a:xfrm>
          <a:off x="22440900" y="430911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219710</xdr:rowOff>
    </xdr:to>
    <xdr:sp macro="" textlink="">
      <xdr:nvSpPr>
        <xdr:cNvPr id="1590" name="Text Box 11"/>
        <xdr:cNvSpPr txBox="1"/>
      </xdr:nvSpPr>
      <xdr:spPr>
        <a:xfrm>
          <a:off x="22440900" y="430911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219710</xdr:rowOff>
    </xdr:to>
    <xdr:sp macro="" textlink="">
      <xdr:nvSpPr>
        <xdr:cNvPr id="1591" name="Text Box 12"/>
        <xdr:cNvSpPr txBox="1"/>
      </xdr:nvSpPr>
      <xdr:spPr>
        <a:xfrm>
          <a:off x="22440900" y="430911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219710</xdr:rowOff>
    </xdr:to>
    <xdr:sp macro="" textlink="">
      <xdr:nvSpPr>
        <xdr:cNvPr id="1592" name="Text Box 15"/>
        <xdr:cNvSpPr txBox="1"/>
      </xdr:nvSpPr>
      <xdr:spPr>
        <a:xfrm>
          <a:off x="22440900" y="430911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219710</xdr:rowOff>
    </xdr:to>
    <xdr:sp macro="" textlink="">
      <xdr:nvSpPr>
        <xdr:cNvPr id="1593" name="Text Box 16"/>
        <xdr:cNvSpPr txBox="1"/>
      </xdr:nvSpPr>
      <xdr:spPr>
        <a:xfrm>
          <a:off x="22440900" y="430911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219710</xdr:rowOff>
    </xdr:to>
    <xdr:sp macro="" textlink="">
      <xdr:nvSpPr>
        <xdr:cNvPr id="1594" name="Text Box 22"/>
        <xdr:cNvSpPr txBox="1"/>
      </xdr:nvSpPr>
      <xdr:spPr>
        <a:xfrm>
          <a:off x="22440900" y="430911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219710</xdr:rowOff>
    </xdr:to>
    <xdr:sp macro="" textlink="">
      <xdr:nvSpPr>
        <xdr:cNvPr id="1595" name="Text Box 23"/>
        <xdr:cNvSpPr txBox="1"/>
      </xdr:nvSpPr>
      <xdr:spPr>
        <a:xfrm>
          <a:off x="22440900" y="430911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219710</xdr:rowOff>
    </xdr:to>
    <xdr:sp macro="" textlink="">
      <xdr:nvSpPr>
        <xdr:cNvPr id="1596" name="Text Box 2"/>
        <xdr:cNvSpPr txBox="1"/>
      </xdr:nvSpPr>
      <xdr:spPr>
        <a:xfrm>
          <a:off x="22440900" y="430911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219710</xdr:rowOff>
    </xdr:to>
    <xdr:sp macro="" textlink="">
      <xdr:nvSpPr>
        <xdr:cNvPr id="1597" name="Text Box 3"/>
        <xdr:cNvSpPr txBox="1"/>
      </xdr:nvSpPr>
      <xdr:spPr>
        <a:xfrm>
          <a:off x="22440900" y="430911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219710</xdr:rowOff>
    </xdr:to>
    <xdr:sp macro="" textlink="">
      <xdr:nvSpPr>
        <xdr:cNvPr id="1598" name="Text Box 4"/>
        <xdr:cNvSpPr txBox="1"/>
      </xdr:nvSpPr>
      <xdr:spPr>
        <a:xfrm>
          <a:off x="22440900" y="430911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219710</xdr:rowOff>
    </xdr:to>
    <xdr:sp macro="" textlink="">
      <xdr:nvSpPr>
        <xdr:cNvPr id="1599" name="Text Box 5"/>
        <xdr:cNvSpPr txBox="1"/>
      </xdr:nvSpPr>
      <xdr:spPr>
        <a:xfrm>
          <a:off x="22440900" y="430911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219710</xdr:rowOff>
    </xdr:to>
    <xdr:sp macro="" textlink="">
      <xdr:nvSpPr>
        <xdr:cNvPr id="1600" name="Text Box 6"/>
        <xdr:cNvSpPr txBox="1"/>
      </xdr:nvSpPr>
      <xdr:spPr>
        <a:xfrm>
          <a:off x="22440900" y="430911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219710</xdr:rowOff>
    </xdr:to>
    <xdr:sp macro="" textlink="">
      <xdr:nvSpPr>
        <xdr:cNvPr id="1601" name="Text Box 7"/>
        <xdr:cNvSpPr txBox="1"/>
      </xdr:nvSpPr>
      <xdr:spPr>
        <a:xfrm>
          <a:off x="22440900" y="430911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219710</xdr:rowOff>
    </xdr:to>
    <xdr:sp macro="" textlink="">
      <xdr:nvSpPr>
        <xdr:cNvPr id="1602" name="Text Box 12"/>
        <xdr:cNvSpPr txBox="1"/>
      </xdr:nvSpPr>
      <xdr:spPr>
        <a:xfrm>
          <a:off x="22440900" y="430911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219710</xdr:rowOff>
    </xdr:to>
    <xdr:sp macro="" textlink="">
      <xdr:nvSpPr>
        <xdr:cNvPr id="1603" name="Text Box 13"/>
        <xdr:cNvSpPr txBox="1"/>
      </xdr:nvSpPr>
      <xdr:spPr>
        <a:xfrm>
          <a:off x="22440900" y="430911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219710</xdr:rowOff>
    </xdr:to>
    <xdr:sp macro="" textlink="">
      <xdr:nvSpPr>
        <xdr:cNvPr id="1604" name="Text Box 22"/>
        <xdr:cNvSpPr txBox="1"/>
      </xdr:nvSpPr>
      <xdr:spPr>
        <a:xfrm>
          <a:off x="22440900" y="430911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219710</xdr:rowOff>
    </xdr:to>
    <xdr:sp macro="" textlink="">
      <xdr:nvSpPr>
        <xdr:cNvPr id="1605" name="Text Box 1"/>
        <xdr:cNvSpPr txBox="1"/>
      </xdr:nvSpPr>
      <xdr:spPr>
        <a:xfrm>
          <a:off x="22440900" y="430911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219710</xdr:rowOff>
    </xdr:to>
    <xdr:sp macro="" textlink="">
      <xdr:nvSpPr>
        <xdr:cNvPr id="1606" name="Text Box 2"/>
        <xdr:cNvSpPr txBox="1"/>
      </xdr:nvSpPr>
      <xdr:spPr>
        <a:xfrm>
          <a:off x="22440900" y="430911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219710</xdr:rowOff>
    </xdr:to>
    <xdr:sp macro="" textlink="">
      <xdr:nvSpPr>
        <xdr:cNvPr id="1607" name="Text Box 3"/>
        <xdr:cNvSpPr txBox="1"/>
      </xdr:nvSpPr>
      <xdr:spPr>
        <a:xfrm>
          <a:off x="22440900" y="430911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219710</xdr:rowOff>
    </xdr:to>
    <xdr:sp macro="" textlink="">
      <xdr:nvSpPr>
        <xdr:cNvPr id="1608" name="Text Box 4"/>
        <xdr:cNvSpPr txBox="1"/>
      </xdr:nvSpPr>
      <xdr:spPr>
        <a:xfrm>
          <a:off x="22440900" y="430911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219710</xdr:rowOff>
    </xdr:to>
    <xdr:sp macro="" textlink="">
      <xdr:nvSpPr>
        <xdr:cNvPr id="1609" name="Text Box 5"/>
        <xdr:cNvSpPr txBox="1"/>
      </xdr:nvSpPr>
      <xdr:spPr>
        <a:xfrm>
          <a:off x="22440900" y="430911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219710</xdr:rowOff>
    </xdr:to>
    <xdr:sp macro="" textlink="">
      <xdr:nvSpPr>
        <xdr:cNvPr id="1610" name="Text Box 6"/>
        <xdr:cNvSpPr txBox="1"/>
      </xdr:nvSpPr>
      <xdr:spPr>
        <a:xfrm>
          <a:off x="22440900" y="430911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219710</xdr:rowOff>
    </xdr:to>
    <xdr:sp macro="" textlink="">
      <xdr:nvSpPr>
        <xdr:cNvPr id="1611" name="Text Box 11"/>
        <xdr:cNvSpPr txBox="1"/>
      </xdr:nvSpPr>
      <xdr:spPr>
        <a:xfrm>
          <a:off x="22440900" y="430911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219710</xdr:rowOff>
    </xdr:to>
    <xdr:sp macro="" textlink="">
      <xdr:nvSpPr>
        <xdr:cNvPr id="1612" name="Text Box 12"/>
        <xdr:cNvSpPr txBox="1"/>
      </xdr:nvSpPr>
      <xdr:spPr>
        <a:xfrm>
          <a:off x="22440900" y="430911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219710</xdr:rowOff>
    </xdr:to>
    <xdr:sp macro="" textlink="">
      <xdr:nvSpPr>
        <xdr:cNvPr id="1613" name="Text Box 15"/>
        <xdr:cNvSpPr txBox="1"/>
      </xdr:nvSpPr>
      <xdr:spPr>
        <a:xfrm>
          <a:off x="22440900" y="430911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219710</xdr:rowOff>
    </xdr:to>
    <xdr:sp macro="" textlink="">
      <xdr:nvSpPr>
        <xdr:cNvPr id="1614" name="Text Box 16"/>
        <xdr:cNvSpPr txBox="1"/>
      </xdr:nvSpPr>
      <xdr:spPr>
        <a:xfrm>
          <a:off x="22440900" y="430911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219710</xdr:rowOff>
    </xdr:to>
    <xdr:sp macro="" textlink="">
      <xdr:nvSpPr>
        <xdr:cNvPr id="1615" name="Text Box 22"/>
        <xdr:cNvSpPr txBox="1"/>
      </xdr:nvSpPr>
      <xdr:spPr>
        <a:xfrm>
          <a:off x="22440900" y="430911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67310</xdr:colOff>
      <xdr:row>18</xdr:row>
      <xdr:rowOff>219710</xdr:rowOff>
    </xdr:to>
    <xdr:sp macro="" textlink="">
      <xdr:nvSpPr>
        <xdr:cNvPr id="1616" name="Text Box 23"/>
        <xdr:cNvSpPr txBox="1"/>
      </xdr:nvSpPr>
      <xdr:spPr>
        <a:xfrm>
          <a:off x="22440900" y="430911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219710</xdr:rowOff>
    </xdr:to>
    <xdr:sp macro="" textlink="">
      <xdr:nvSpPr>
        <xdr:cNvPr id="1617" name="Text Box 2"/>
        <xdr:cNvSpPr txBox="1"/>
      </xdr:nvSpPr>
      <xdr:spPr>
        <a:xfrm>
          <a:off x="22440900" y="430911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219710</xdr:rowOff>
    </xdr:to>
    <xdr:sp macro="" textlink="">
      <xdr:nvSpPr>
        <xdr:cNvPr id="1618" name="Text Box 3"/>
        <xdr:cNvSpPr txBox="1"/>
      </xdr:nvSpPr>
      <xdr:spPr>
        <a:xfrm>
          <a:off x="22440900" y="430911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219710</xdr:rowOff>
    </xdr:to>
    <xdr:sp macro="" textlink="">
      <xdr:nvSpPr>
        <xdr:cNvPr id="1619" name="Text Box 4"/>
        <xdr:cNvSpPr txBox="1"/>
      </xdr:nvSpPr>
      <xdr:spPr>
        <a:xfrm>
          <a:off x="22440900" y="430911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219710</xdr:rowOff>
    </xdr:to>
    <xdr:sp macro="" textlink="">
      <xdr:nvSpPr>
        <xdr:cNvPr id="1620" name="Text Box 5"/>
        <xdr:cNvSpPr txBox="1"/>
      </xdr:nvSpPr>
      <xdr:spPr>
        <a:xfrm>
          <a:off x="22440900" y="430911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219710</xdr:rowOff>
    </xdr:to>
    <xdr:sp macro="" textlink="">
      <xdr:nvSpPr>
        <xdr:cNvPr id="1621" name="Text Box 6"/>
        <xdr:cNvSpPr txBox="1"/>
      </xdr:nvSpPr>
      <xdr:spPr>
        <a:xfrm>
          <a:off x="22440900" y="430911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219710</xdr:rowOff>
    </xdr:to>
    <xdr:sp macro="" textlink="">
      <xdr:nvSpPr>
        <xdr:cNvPr id="1622" name="Text Box 7"/>
        <xdr:cNvSpPr txBox="1"/>
      </xdr:nvSpPr>
      <xdr:spPr>
        <a:xfrm>
          <a:off x="22440900" y="430911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219710</xdr:rowOff>
    </xdr:to>
    <xdr:sp macro="" textlink="">
      <xdr:nvSpPr>
        <xdr:cNvPr id="1623" name="Text Box 12"/>
        <xdr:cNvSpPr txBox="1"/>
      </xdr:nvSpPr>
      <xdr:spPr>
        <a:xfrm>
          <a:off x="22440900" y="430911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219710</xdr:rowOff>
    </xdr:to>
    <xdr:sp macro="" textlink="">
      <xdr:nvSpPr>
        <xdr:cNvPr id="1624" name="Text Box 13"/>
        <xdr:cNvSpPr txBox="1"/>
      </xdr:nvSpPr>
      <xdr:spPr>
        <a:xfrm>
          <a:off x="22440900" y="430911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85725</xdr:colOff>
      <xdr:row>18</xdr:row>
      <xdr:rowOff>219710</xdr:rowOff>
    </xdr:to>
    <xdr:sp macro="" textlink="">
      <xdr:nvSpPr>
        <xdr:cNvPr id="1625" name="Text Box 22"/>
        <xdr:cNvSpPr txBox="1"/>
      </xdr:nvSpPr>
      <xdr:spPr>
        <a:xfrm>
          <a:off x="22440900" y="430911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17</xdr:row>
      <xdr:rowOff>0</xdr:rowOff>
    </xdr:from>
    <xdr:to>
      <xdr:col>32</xdr:col>
      <xdr:colOff>67310</xdr:colOff>
      <xdr:row>17</xdr:row>
      <xdr:rowOff>219710</xdr:rowOff>
    </xdr:to>
    <xdr:sp macro="" textlink="">
      <xdr:nvSpPr>
        <xdr:cNvPr id="1626" name="Text Box 1"/>
        <xdr:cNvSpPr txBox="1"/>
      </xdr:nvSpPr>
      <xdr:spPr>
        <a:xfrm>
          <a:off x="22440900" y="465201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17</xdr:row>
      <xdr:rowOff>0</xdr:rowOff>
    </xdr:from>
    <xdr:to>
      <xdr:col>32</xdr:col>
      <xdr:colOff>67310</xdr:colOff>
      <xdr:row>17</xdr:row>
      <xdr:rowOff>219710</xdr:rowOff>
    </xdr:to>
    <xdr:sp macro="" textlink="">
      <xdr:nvSpPr>
        <xdr:cNvPr id="1627" name="Text Box 2"/>
        <xdr:cNvSpPr txBox="1"/>
      </xdr:nvSpPr>
      <xdr:spPr>
        <a:xfrm>
          <a:off x="22440900" y="465201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17</xdr:row>
      <xdr:rowOff>0</xdr:rowOff>
    </xdr:from>
    <xdr:to>
      <xdr:col>32</xdr:col>
      <xdr:colOff>67310</xdr:colOff>
      <xdr:row>17</xdr:row>
      <xdr:rowOff>219710</xdr:rowOff>
    </xdr:to>
    <xdr:sp macro="" textlink="">
      <xdr:nvSpPr>
        <xdr:cNvPr id="1628" name="Text Box 3"/>
        <xdr:cNvSpPr txBox="1"/>
      </xdr:nvSpPr>
      <xdr:spPr>
        <a:xfrm>
          <a:off x="22440900" y="465201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17</xdr:row>
      <xdr:rowOff>0</xdr:rowOff>
    </xdr:from>
    <xdr:to>
      <xdr:col>32</xdr:col>
      <xdr:colOff>67310</xdr:colOff>
      <xdr:row>17</xdr:row>
      <xdr:rowOff>219710</xdr:rowOff>
    </xdr:to>
    <xdr:sp macro="" textlink="">
      <xdr:nvSpPr>
        <xdr:cNvPr id="1629" name="Text Box 4"/>
        <xdr:cNvSpPr txBox="1"/>
      </xdr:nvSpPr>
      <xdr:spPr>
        <a:xfrm>
          <a:off x="22440900" y="465201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17</xdr:row>
      <xdr:rowOff>0</xdr:rowOff>
    </xdr:from>
    <xdr:to>
      <xdr:col>32</xdr:col>
      <xdr:colOff>67310</xdr:colOff>
      <xdr:row>17</xdr:row>
      <xdr:rowOff>219710</xdr:rowOff>
    </xdr:to>
    <xdr:sp macro="" textlink="">
      <xdr:nvSpPr>
        <xdr:cNvPr id="1630" name="Text Box 5"/>
        <xdr:cNvSpPr txBox="1"/>
      </xdr:nvSpPr>
      <xdr:spPr>
        <a:xfrm>
          <a:off x="22440900" y="465201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17</xdr:row>
      <xdr:rowOff>0</xdr:rowOff>
    </xdr:from>
    <xdr:to>
      <xdr:col>32</xdr:col>
      <xdr:colOff>67310</xdr:colOff>
      <xdr:row>17</xdr:row>
      <xdr:rowOff>219710</xdr:rowOff>
    </xdr:to>
    <xdr:sp macro="" textlink="">
      <xdr:nvSpPr>
        <xdr:cNvPr id="1631" name="Text Box 6"/>
        <xdr:cNvSpPr txBox="1"/>
      </xdr:nvSpPr>
      <xdr:spPr>
        <a:xfrm>
          <a:off x="22440900" y="465201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17</xdr:row>
      <xdr:rowOff>0</xdr:rowOff>
    </xdr:from>
    <xdr:to>
      <xdr:col>32</xdr:col>
      <xdr:colOff>67310</xdr:colOff>
      <xdr:row>17</xdr:row>
      <xdr:rowOff>219710</xdr:rowOff>
    </xdr:to>
    <xdr:sp macro="" textlink="">
      <xdr:nvSpPr>
        <xdr:cNvPr id="1632" name="Text Box 11"/>
        <xdr:cNvSpPr txBox="1"/>
      </xdr:nvSpPr>
      <xdr:spPr>
        <a:xfrm>
          <a:off x="22440900" y="465201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17</xdr:row>
      <xdr:rowOff>0</xdr:rowOff>
    </xdr:from>
    <xdr:to>
      <xdr:col>32</xdr:col>
      <xdr:colOff>67310</xdr:colOff>
      <xdr:row>17</xdr:row>
      <xdr:rowOff>219710</xdr:rowOff>
    </xdr:to>
    <xdr:sp macro="" textlink="">
      <xdr:nvSpPr>
        <xdr:cNvPr id="1633" name="Text Box 12"/>
        <xdr:cNvSpPr txBox="1"/>
      </xdr:nvSpPr>
      <xdr:spPr>
        <a:xfrm>
          <a:off x="22440900" y="465201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17</xdr:row>
      <xdr:rowOff>0</xdr:rowOff>
    </xdr:from>
    <xdr:to>
      <xdr:col>32</xdr:col>
      <xdr:colOff>67310</xdr:colOff>
      <xdr:row>17</xdr:row>
      <xdr:rowOff>219710</xdr:rowOff>
    </xdr:to>
    <xdr:sp macro="" textlink="">
      <xdr:nvSpPr>
        <xdr:cNvPr id="1634" name="Text Box 15"/>
        <xdr:cNvSpPr txBox="1"/>
      </xdr:nvSpPr>
      <xdr:spPr>
        <a:xfrm>
          <a:off x="22440900" y="465201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17</xdr:row>
      <xdr:rowOff>0</xdr:rowOff>
    </xdr:from>
    <xdr:to>
      <xdr:col>32</xdr:col>
      <xdr:colOff>67310</xdr:colOff>
      <xdr:row>17</xdr:row>
      <xdr:rowOff>219710</xdr:rowOff>
    </xdr:to>
    <xdr:sp macro="" textlink="">
      <xdr:nvSpPr>
        <xdr:cNvPr id="1635" name="Text Box 16"/>
        <xdr:cNvSpPr txBox="1"/>
      </xdr:nvSpPr>
      <xdr:spPr>
        <a:xfrm>
          <a:off x="22440900" y="465201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17</xdr:row>
      <xdr:rowOff>0</xdr:rowOff>
    </xdr:from>
    <xdr:to>
      <xdr:col>32</xdr:col>
      <xdr:colOff>67310</xdr:colOff>
      <xdr:row>17</xdr:row>
      <xdr:rowOff>219710</xdr:rowOff>
    </xdr:to>
    <xdr:sp macro="" textlink="">
      <xdr:nvSpPr>
        <xdr:cNvPr id="1636" name="Text Box 22"/>
        <xdr:cNvSpPr txBox="1"/>
      </xdr:nvSpPr>
      <xdr:spPr>
        <a:xfrm>
          <a:off x="22440900" y="465201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17</xdr:row>
      <xdr:rowOff>0</xdr:rowOff>
    </xdr:from>
    <xdr:to>
      <xdr:col>32</xdr:col>
      <xdr:colOff>67310</xdr:colOff>
      <xdr:row>17</xdr:row>
      <xdr:rowOff>219710</xdr:rowOff>
    </xdr:to>
    <xdr:sp macro="" textlink="">
      <xdr:nvSpPr>
        <xdr:cNvPr id="1637" name="Text Box 23"/>
        <xdr:cNvSpPr txBox="1"/>
      </xdr:nvSpPr>
      <xdr:spPr>
        <a:xfrm>
          <a:off x="22440900" y="465201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17</xdr:row>
      <xdr:rowOff>0</xdr:rowOff>
    </xdr:from>
    <xdr:to>
      <xdr:col>32</xdr:col>
      <xdr:colOff>85725</xdr:colOff>
      <xdr:row>17</xdr:row>
      <xdr:rowOff>219710</xdr:rowOff>
    </xdr:to>
    <xdr:sp macro="" textlink="">
      <xdr:nvSpPr>
        <xdr:cNvPr id="1638" name="Text Box 2"/>
        <xdr:cNvSpPr txBox="1"/>
      </xdr:nvSpPr>
      <xdr:spPr>
        <a:xfrm>
          <a:off x="22440900" y="465201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17</xdr:row>
      <xdr:rowOff>0</xdr:rowOff>
    </xdr:from>
    <xdr:to>
      <xdr:col>32</xdr:col>
      <xdr:colOff>85725</xdr:colOff>
      <xdr:row>17</xdr:row>
      <xdr:rowOff>219710</xdr:rowOff>
    </xdr:to>
    <xdr:sp macro="" textlink="">
      <xdr:nvSpPr>
        <xdr:cNvPr id="1639" name="Text Box 3"/>
        <xdr:cNvSpPr txBox="1"/>
      </xdr:nvSpPr>
      <xdr:spPr>
        <a:xfrm>
          <a:off x="22440900" y="465201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17</xdr:row>
      <xdr:rowOff>0</xdr:rowOff>
    </xdr:from>
    <xdr:to>
      <xdr:col>32</xdr:col>
      <xdr:colOff>85725</xdr:colOff>
      <xdr:row>17</xdr:row>
      <xdr:rowOff>219710</xdr:rowOff>
    </xdr:to>
    <xdr:sp macro="" textlink="">
      <xdr:nvSpPr>
        <xdr:cNvPr id="1640" name="Text Box 4"/>
        <xdr:cNvSpPr txBox="1"/>
      </xdr:nvSpPr>
      <xdr:spPr>
        <a:xfrm>
          <a:off x="22440900" y="465201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17</xdr:row>
      <xdr:rowOff>0</xdr:rowOff>
    </xdr:from>
    <xdr:to>
      <xdr:col>32</xdr:col>
      <xdr:colOff>85725</xdr:colOff>
      <xdr:row>17</xdr:row>
      <xdr:rowOff>219710</xdr:rowOff>
    </xdr:to>
    <xdr:sp macro="" textlink="">
      <xdr:nvSpPr>
        <xdr:cNvPr id="1641" name="Text Box 5"/>
        <xdr:cNvSpPr txBox="1"/>
      </xdr:nvSpPr>
      <xdr:spPr>
        <a:xfrm>
          <a:off x="22440900" y="465201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17</xdr:row>
      <xdr:rowOff>0</xdr:rowOff>
    </xdr:from>
    <xdr:to>
      <xdr:col>32</xdr:col>
      <xdr:colOff>85725</xdr:colOff>
      <xdr:row>17</xdr:row>
      <xdr:rowOff>219710</xdr:rowOff>
    </xdr:to>
    <xdr:sp macro="" textlink="">
      <xdr:nvSpPr>
        <xdr:cNvPr id="1642" name="Text Box 6"/>
        <xdr:cNvSpPr txBox="1"/>
      </xdr:nvSpPr>
      <xdr:spPr>
        <a:xfrm>
          <a:off x="22440900" y="465201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17</xdr:row>
      <xdr:rowOff>0</xdr:rowOff>
    </xdr:from>
    <xdr:to>
      <xdr:col>32</xdr:col>
      <xdr:colOff>85725</xdr:colOff>
      <xdr:row>17</xdr:row>
      <xdr:rowOff>219710</xdr:rowOff>
    </xdr:to>
    <xdr:sp macro="" textlink="">
      <xdr:nvSpPr>
        <xdr:cNvPr id="1643" name="Text Box 7"/>
        <xdr:cNvSpPr txBox="1"/>
      </xdr:nvSpPr>
      <xdr:spPr>
        <a:xfrm>
          <a:off x="22440900" y="465201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17</xdr:row>
      <xdr:rowOff>0</xdr:rowOff>
    </xdr:from>
    <xdr:to>
      <xdr:col>32</xdr:col>
      <xdr:colOff>85725</xdr:colOff>
      <xdr:row>17</xdr:row>
      <xdr:rowOff>219710</xdr:rowOff>
    </xdr:to>
    <xdr:sp macro="" textlink="">
      <xdr:nvSpPr>
        <xdr:cNvPr id="1644" name="Text Box 12"/>
        <xdr:cNvSpPr txBox="1"/>
      </xdr:nvSpPr>
      <xdr:spPr>
        <a:xfrm>
          <a:off x="22440900" y="465201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17</xdr:row>
      <xdr:rowOff>0</xdr:rowOff>
    </xdr:from>
    <xdr:to>
      <xdr:col>32</xdr:col>
      <xdr:colOff>85725</xdr:colOff>
      <xdr:row>17</xdr:row>
      <xdr:rowOff>219710</xdr:rowOff>
    </xdr:to>
    <xdr:sp macro="" textlink="">
      <xdr:nvSpPr>
        <xdr:cNvPr id="1645" name="Text Box 13"/>
        <xdr:cNvSpPr txBox="1"/>
      </xdr:nvSpPr>
      <xdr:spPr>
        <a:xfrm>
          <a:off x="22440900" y="465201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17</xdr:row>
      <xdr:rowOff>0</xdr:rowOff>
    </xdr:from>
    <xdr:to>
      <xdr:col>32</xdr:col>
      <xdr:colOff>85725</xdr:colOff>
      <xdr:row>17</xdr:row>
      <xdr:rowOff>219710</xdr:rowOff>
    </xdr:to>
    <xdr:sp macro="" textlink="">
      <xdr:nvSpPr>
        <xdr:cNvPr id="1646" name="Text Box 22"/>
        <xdr:cNvSpPr txBox="1"/>
      </xdr:nvSpPr>
      <xdr:spPr>
        <a:xfrm>
          <a:off x="22440900" y="465201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66675</xdr:colOff>
      <xdr:row>21</xdr:row>
      <xdr:rowOff>229235</xdr:rowOff>
    </xdr:to>
    <xdr:sp macro="" textlink="">
      <xdr:nvSpPr>
        <xdr:cNvPr id="1647" name="Text Box 58470"/>
        <xdr:cNvSpPr txBox="1"/>
      </xdr:nvSpPr>
      <xdr:spPr>
        <a:xfrm>
          <a:off x="23650575" y="481393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66675</xdr:colOff>
      <xdr:row>21</xdr:row>
      <xdr:rowOff>229235</xdr:rowOff>
    </xdr:to>
    <xdr:sp macro="" textlink="">
      <xdr:nvSpPr>
        <xdr:cNvPr id="1648" name="Text Box 58471"/>
        <xdr:cNvSpPr txBox="1"/>
      </xdr:nvSpPr>
      <xdr:spPr>
        <a:xfrm>
          <a:off x="23650575" y="481393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66675</xdr:colOff>
      <xdr:row>21</xdr:row>
      <xdr:rowOff>229235</xdr:rowOff>
    </xdr:to>
    <xdr:sp macro="" textlink="">
      <xdr:nvSpPr>
        <xdr:cNvPr id="1649" name="Text Box 58472"/>
        <xdr:cNvSpPr txBox="1"/>
      </xdr:nvSpPr>
      <xdr:spPr>
        <a:xfrm>
          <a:off x="23650575" y="481393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66675</xdr:colOff>
      <xdr:row>21</xdr:row>
      <xdr:rowOff>229235</xdr:rowOff>
    </xdr:to>
    <xdr:sp macro="" textlink="">
      <xdr:nvSpPr>
        <xdr:cNvPr id="1650" name="Text Box 58473"/>
        <xdr:cNvSpPr txBox="1"/>
      </xdr:nvSpPr>
      <xdr:spPr>
        <a:xfrm>
          <a:off x="23650575" y="481393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66675</xdr:colOff>
      <xdr:row>21</xdr:row>
      <xdr:rowOff>229235</xdr:rowOff>
    </xdr:to>
    <xdr:sp macro="" textlink="">
      <xdr:nvSpPr>
        <xdr:cNvPr id="1651" name="Text Box 58474"/>
        <xdr:cNvSpPr txBox="1"/>
      </xdr:nvSpPr>
      <xdr:spPr>
        <a:xfrm>
          <a:off x="23650575" y="481393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66675</xdr:colOff>
      <xdr:row>21</xdr:row>
      <xdr:rowOff>229235</xdr:rowOff>
    </xdr:to>
    <xdr:sp macro="" textlink="">
      <xdr:nvSpPr>
        <xdr:cNvPr id="1652" name="Text Box 58475"/>
        <xdr:cNvSpPr txBox="1"/>
      </xdr:nvSpPr>
      <xdr:spPr>
        <a:xfrm>
          <a:off x="23650575" y="481393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66675</xdr:colOff>
      <xdr:row>21</xdr:row>
      <xdr:rowOff>229235</xdr:rowOff>
    </xdr:to>
    <xdr:sp macro="" textlink="">
      <xdr:nvSpPr>
        <xdr:cNvPr id="1653" name="Text Box 58476"/>
        <xdr:cNvSpPr txBox="1"/>
      </xdr:nvSpPr>
      <xdr:spPr>
        <a:xfrm>
          <a:off x="23650575" y="481393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66675</xdr:colOff>
      <xdr:row>21</xdr:row>
      <xdr:rowOff>229235</xdr:rowOff>
    </xdr:to>
    <xdr:sp macro="" textlink="">
      <xdr:nvSpPr>
        <xdr:cNvPr id="1654" name="Text Box 58477"/>
        <xdr:cNvSpPr txBox="1"/>
      </xdr:nvSpPr>
      <xdr:spPr>
        <a:xfrm>
          <a:off x="23650575" y="481393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66675</xdr:colOff>
      <xdr:row>21</xdr:row>
      <xdr:rowOff>229235</xdr:rowOff>
    </xdr:to>
    <xdr:sp macro="" textlink="">
      <xdr:nvSpPr>
        <xdr:cNvPr id="1655" name="Text Box 58478"/>
        <xdr:cNvSpPr txBox="1"/>
      </xdr:nvSpPr>
      <xdr:spPr>
        <a:xfrm>
          <a:off x="23650575" y="481393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66675</xdr:colOff>
      <xdr:row>21</xdr:row>
      <xdr:rowOff>229235</xdr:rowOff>
    </xdr:to>
    <xdr:sp macro="" textlink="">
      <xdr:nvSpPr>
        <xdr:cNvPr id="1656" name="Text Box 58479"/>
        <xdr:cNvSpPr txBox="1"/>
      </xdr:nvSpPr>
      <xdr:spPr>
        <a:xfrm>
          <a:off x="23650575" y="481393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66675</xdr:colOff>
      <xdr:row>21</xdr:row>
      <xdr:rowOff>229235</xdr:rowOff>
    </xdr:to>
    <xdr:sp macro="" textlink="">
      <xdr:nvSpPr>
        <xdr:cNvPr id="1657" name="Text Box 58480"/>
        <xdr:cNvSpPr txBox="1"/>
      </xdr:nvSpPr>
      <xdr:spPr>
        <a:xfrm>
          <a:off x="23650575" y="481393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66675</xdr:colOff>
      <xdr:row>21</xdr:row>
      <xdr:rowOff>229235</xdr:rowOff>
    </xdr:to>
    <xdr:sp macro="" textlink="">
      <xdr:nvSpPr>
        <xdr:cNvPr id="1658" name="Text Box 58481"/>
        <xdr:cNvSpPr txBox="1"/>
      </xdr:nvSpPr>
      <xdr:spPr>
        <a:xfrm>
          <a:off x="23650575" y="4813935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85090</xdr:colOff>
      <xdr:row>21</xdr:row>
      <xdr:rowOff>229235</xdr:rowOff>
    </xdr:to>
    <xdr:sp macro="" textlink="">
      <xdr:nvSpPr>
        <xdr:cNvPr id="1659" name="Text Box 58482"/>
        <xdr:cNvSpPr txBox="1"/>
      </xdr:nvSpPr>
      <xdr:spPr>
        <a:xfrm>
          <a:off x="23650575" y="48139350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85090</xdr:colOff>
      <xdr:row>21</xdr:row>
      <xdr:rowOff>229235</xdr:rowOff>
    </xdr:to>
    <xdr:sp macro="" textlink="">
      <xdr:nvSpPr>
        <xdr:cNvPr id="1660" name="Text Box 58483"/>
        <xdr:cNvSpPr txBox="1"/>
      </xdr:nvSpPr>
      <xdr:spPr>
        <a:xfrm>
          <a:off x="23650575" y="48139350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85090</xdr:colOff>
      <xdr:row>21</xdr:row>
      <xdr:rowOff>229235</xdr:rowOff>
    </xdr:to>
    <xdr:sp macro="" textlink="">
      <xdr:nvSpPr>
        <xdr:cNvPr id="1661" name="Text Box 58484"/>
        <xdr:cNvSpPr txBox="1"/>
      </xdr:nvSpPr>
      <xdr:spPr>
        <a:xfrm>
          <a:off x="23650575" y="48139350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85090</xdr:colOff>
      <xdr:row>21</xdr:row>
      <xdr:rowOff>229235</xdr:rowOff>
    </xdr:to>
    <xdr:sp macro="" textlink="">
      <xdr:nvSpPr>
        <xdr:cNvPr id="1662" name="Text Box 58485"/>
        <xdr:cNvSpPr txBox="1"/>
      </xdr:nvSpPr>
      <xdr:spPr>
        <a:xfrm>
          <a:off x="23650575" y="48139350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85090</xdr:colOff>
      <xdr:row>21</xdr:row>
      <xdr:rowOff>229235</xdr:rowOff>
    </xdr:to>
    <xdr:sp macro="" textlink="">
      <xdr:nvSpPr>
        <xdr:cNvPr id="1663" name="Text Box 58486"/>
        <xdr:cNvSpPr txBox="1"/>
      </xdr:nvSpPr>
      <xdr:spPr>
        <a:xfrm>
          <a:off x="23650575" y="48139350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85090</xdr:colOff>
      <xdr:row>21</xdr:row>
      <xdr:rowOff>229235</xdr:rowOff>
    </xdr:to>
    <xdr:sp macro="" textlink="">
      <xdr:nvSpPr>
        <xdr:cNvPr id="1664" name="Text Box 58487"/>
        <xdr:cNvSpPr txBox="1"/>
      </xdr:nvSpPr>
      <xdr:spPr>
        <a:xfrm>
          <a:off x="23650575" y="48139350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85090</xdr:colOff>
      <xdr:row>21</xdr:row>
      <xdr:rowOff>229235</xdr:rowOff>
    </xdr:to>
    <xdr:sp macro="" textlink="">
      <xdr:nvSpPr>
        <xdr:cNvPr id="1665" name="Text Box 58488"/>
        <xdr:cNvSpPr txBox="1"/>
      </xdr:nvSpPr>
      <xdr:spPr>
        <a:xfrm>
          <a:off x="23650575" y="48139350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85090</xdr:colOff>
      <xdr:row>21</xdr:row>
      <xdr:rowOff>229235</xdr:rowOff>
    </xdr:to>
    <xdr:sp macro="" textlink="">
      <xdr:nvSpPr>
        <xdr:cNvPr id="1666" name="Text Box 58489"/>
        <xdr:cNvSpPr txBox="1"/>
      </xdr:nvSpPr>
      <xdr:spPr>
        <a:xfrm>
          <a:off x="23650575" y="48139350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85090</xdr:colOff>
      <xdr:row>21</xdr:row>
      <xdr:rowOff>229235</xdr:rowOff>
    </xdr:to>
    <xdr:sp macro="" textlink="">
      <xdr:nvSpPr>
        <xdr:cNvPr id="1667" name="Text Box 58490"/>
        <xdr:cNvSpPr txBox="1"/>
      </xdr:nvSpPr>
      <xdr:spPr>
        <a:xfrm>
          <a:off x="23650575" y="48139350"/>
          <a:ext cx="850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226060</xdr:rowOff>
    </xdr:to>
    <xdr:sp macro="" textlink="">
      <xdr:nvSpPr>
        <xdr:cNvPr id="1668" name="Text Box 1"/>
        <xdr:cNvSpPr txBox="1"/>
      </xdr:nvSpPr>
      <xdr:spPr>
        <a:xfrm>
          <a:off x="22440900" y="500253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226060</xdr:rowOff>
    </xdr:to>
    <xdr:sp macro="" textlink="">
      <xdr:nvSpPr>
        <xdr:cNvPr id="1669" name="Text Box 2"/>
        <xdr:cNvSpPr txBox="1"/>
      </xdr:nvSpPr>
      <xdr:spPr>
        <a:xfrm>
          <a:off x="22440900" y="500253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226060</xdr:rowOff>
    </xdr:to>
    <xdr:sp macro="" textlink="">
      <xdr:nvSpPr>
        <xdr:cNvPr id="1670" name="Text Box 3"/>
        <xdr:cNvSpPr txBox="1"/>
      </xdr:nvSpPr>
      <xdr:spPr>
        <a:xfrm>
          <a:off x="22440900" y="500253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226060</xdr:rowOff>
    </xdr:to>
    <xdr:sp macro="" textlink="">
      <xdr:nvSpPr>
        <xdr:cNvPr id="1671" name="Text Box 4"/>
        <xdr:cNvSpPr txBox="1"/>
      </xdr:nvSpPr>
      <xdr:spPr>
        <a:xfrm>
          <a:off x="22440900" y="500253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226060</xdr:rowOff>
    </xdr:to>
    <xdr:sp macro="" textlink="">
      <xdr:nvSpPr>
        <xdr:cNvPr id="1672" name="Text Box 5"/>
        <xdr:cNvSpPr txBox="1"/>
      </xdr:nvSpPr>
      <xdr:spPr>
        <a:xfrm>
          <a:off x="22440900" y="500253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226060</xdr:rowOff>
    </xdr:to>
    <xdr:sp macro="" textlink="">
      <xdr:nvSpPr>
        <xdr:cNvPr id="1673" name="Text Box 6"/>
        <xdr:cNvSpPr txBox="1"/>
      </xdr:nvSpPr>
      <xdr:spPr>
        <a:xfrm>
          <a:off x="22440900" y="500253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226060</xdr:rowOff>
    </xdr:to>
    <xdr:sp macro="" textlink="">
      <xdr:nvSpPr>
        <xdr:cNvPr id="1674" name="Text Box 11"/>
        <xdr:cNvSpPr txBox="1"/>
      </xdr:nvSpPr>
      <xdr:spPr>
        <a:xfrm>
          <a:off x="22440900" y="500253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226060</xdr:rowOff>
    </xdr:to>
    <xdr:sp macro="" textlink="">
      <xdr:nvSpPr>
        <xdr:cNvPr id="1675" name="Text Box 12"/>
        <xdr:cNvSpPr txBox="1"/>
      </xdr:nvSpPr>
      <xdr:spPr>
        <a:xfrm>
          <a:off x="22440900" y="500253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226060</xdr:rowOff>
    </xdr:to>
    <xdr:sp macro="" textlink="">
      <xdr:nvSpPr>
        <xdr:cNvPr id="1676" name="Text Box 15"/>
        <xdr:cNvSpPr txBox="1"/>
      </xdr:nvSpPr>
      <xdr:spPr>
        <a:xfrm>
          <a:off x="22440900" y="500253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226060</xdr:rowOff>
    </xdr:to>
    <xdr:sp macro="" textlink="">
      <xdr:nvSpPr>
        <xdr:cNvPr id="1677" name="Text Box 16"/>
        <xdr:cNvSpPr txBox="1"/>
      </xdr:nvSpPr>
      <xdr:spPr>
        <a:xfrm>
          <a:off x="22440900" y="500253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226060</xdr:rowOff>
    </xdr:to>
    <xdr:sp macro="" textlink="">
      <xdr:nvSpPr>
        <xdr:cNvPr id="1678" name="Text Box 22"/>
        <xdr:cNvSpPr txBox="1"/>
      </xdr:nvSpPr>
      <xdr:spPr>
        <a:xfrm>
          <a:off x="22440900" y="500253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226060</xdr:rowOff>
    </xdr:to>
    <xdr:sp macro="" textlink="">
      <xdr:nvSpPr>
        <xdr:cNvPr id="1679" name="Text Box 23"/>
        <xdr:cNvSpPr txBox="1"/>
      </xdr:nvSpPr>
      <xdr:spPr>
        <a:xfrm>
          <a:off x="22440900" y="500253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85725</xdr:colOff>
      <xdr:row>22</xdr:row>
      <xdr:rowOff>226060</xdr:rowOff>
    </xdr:to>
    <xdr:sp macro="" textlink="">
      <xdr:nvSpPr>
        <xdr:cNvPr id="1680" name="Text Box 2"/>
        <xdr:cNvSpPr txBox="1"/>
      </xdr:nvSpPr>
      <xdr:spPr>
        <a:xfrm>
          <a:off x="22440900" y="5002530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85725</xdr:colOff>
      <xdr:row>22</xdr:row>
      <xdr:rowOff>226060</xdr:rowOff>
    </xdr:to>
    <xdr:sp macro="" textlink="">
      <xdr:nvSpPr>
        <xdr:cNvPr id="1681" name="Text Box 3"/>
        <xdr:cNvSpPr txBox="1"/>
      </xdr:nvSpPr>
      <xdr:spPr>
        <a:xfrm>
          <a:off x="22440900" y="5002530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85725</xdr:colOff>
      <xdr:row>22</xdr:row>
      <xdr:rowOff>226060</xdr:rowOff>
    </xdr:to>
    <xdr:sp macro="" textlink="">
      <xdr:nvSpPr>
        <xdr:cNvPr id="1682" name="Text Box 4"/>
        <xdr:cNvSpPr txBox="1"/>
      </xdr:nvSpPr>
      <xdr:spPr>
        <a:xfrm>
          <a:off x="22440900" y="5002530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85725</xdr:colOff>
      <xdr:row>22</xdr:row>
      <xdr:rowOff>226060</xdr:rowOff>
    </xdr:to>
    <xdr:sp macro="" textlink="">
      <xdr:nvSpPr>
        <xdr:cNvPr id="1683" name="Text Box 5"/>
        <xdr:cNvSpPr txBox="1"/>
      </xdr:nvSpPr>
      <xdr:spPr>
        <a:xfrm>
          <a:off x="22440900" y="5002530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85725</xdr:colOff>
      <xdr:row>22</xdr:row>
      <xdr:rowOff>226060</xdr:rowOff>
    </xdr:to>
    <xdr:sp macro="" textlink="">
      <xdr:nvSpPr>
        <xdr:cNvPr id="1684" name="Text Box 6"/>
        <xdr:cNvSpPr txBox="1"/>
      </xdr:nvSpPr>
      <xdr:spPr>
        <a:xfrm>
          <a:off x="22440900" y="5002530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85725</xdr:colOff>
      <xdr:row>22</xdr:row>
      <xdr:rowOff>226060</xdr:rowOff>
    </xdr:to>
    <xdr:sp macro="" textlink="">
      <xdr:nvSpPr>
        <xdr:cNvPr id="1685" name="Text Box 7"/>
        <xdr:cNvSpPr txBox="1"/>
      </xdr:nvSpPr>
      <xdr:spPr>
        <a:xfrm>
          <a:off x="22440900" y="5002530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85725</xdr:colOff>
      <xdr:row>22</xdr:row>
      <xdr:rowOff>226060</xdr:rowOff>
    </xdr:to>
    <xdr:sp macro="" textlink="">
      <xdr:nvSpPr>
        <xdr:cNvPr id="1686" name="Text Box 12"/>
        <xdr:cNvSpPr txBox="1"/>
      </xdr:nvSpPr>
      <xdr:spPr>
        <a:xfrm>
          <a:off x="22440900" y="5002530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85725</xdr:colOff>
      <xdr:row>22</xdr:row>
      <xdr:rowOff>226060</xdr:rowOff>
    </xdr:to>
    <xdr:sp macro="" textlink="">
      <xdr:nvSpPr>
        <xdr:cNvPr id="1687" name="Text Box 13"/>
        <xdr:cNvSpPr txBox="1"/>
      </xdr:nvSpPr>
      <xdr:spPr>
        <a:xfrm>
          <a:off x="22440900" y="5002530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85725</xdr:colOff>
      <xdr:row>22</xdr:row>
      <xdr:rowOff>226060</xdr:rowOff>
    </xdr:to>
    <xdr:sp macro="" textlink="">
      <xdr:nvSpPr>
        <xdr:cNvPr id="1688" name="Text Box 22"/>
        <xdr:cNvSpPr txBox="1"/>
      </xdr:nvSpPr>
      <xdr:spPr>
        <a:xfrm>
          <a:off x="22440900" y="5002530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219075</xdr:rowOff>
    </xdr:to>
    <xdr:sp macro="" textlink="">
      <xdr:nvSpPr>
        <xdr:cNvPr id="1689" name="Text Box 1"/>
        <xdr:cNvSpPr txBox="1"/>
      </xdr:nvSpPr>
      <xdr:spPr>
        <a:xfrm>
          <a:off x="22440900" y="500253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219075</xdr:rowOff>
    </xdr:to>
    <xdr:sp macro="" textlink="">
      <xdr:nvSpPr>
        <xdr:cNvPr id="1690" name="Text Box 2"/>
        <xdr:cNvSpPr txBox="1"/>
      </xdr:nvSpPr>
      <xdr:spPr>
        <a:xfrm>
          <a:off x="22440900" y="500253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219075</xdr:rowOff>
    </xdr:to>
    <xdr:sp macro="" textlink="">
      <xdr:nvSpPr>
        <xdr:cNvPr id="1691" name="Text Box 3"/>
        <xdr:cNvSpPr txBox="1"/>
      </xdr:nvSpPr>
      <xdr:spPr>
        <a:xfrm>
          <a:off x="22440900" y="500253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219075</xdr:rowOff>
    </xdr:to>
    <xdr:sp macro="" textlink="">
      <xdr:nvSpPr>
        <xdr:cNvPr id="1692" name="Text Box 4"/>
        <xdr:cNvSpPr txBox="1"/>
      </xdr:nvSpPr>
      <xdr:spPr>
        <a:xfrm>
          <a:off x="22440900" y="500253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219075</xdr:rowOff>
    </xdr:to>
    <xdr:sp macro="" textlink="">
      <xdr:nvSpPr>
        <xdr:cNvPr id="1693" name="Text Box 5"/>
        <xdr:cNvSpPr txBox="1"/>
      </xdr:nvSpPr>
      <xdr:spPr>
        <a:xfrm>
          <a:off x="22440900" y="500253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219075</xdr:rowOff>
    </xdr:to>
    <xdr:sp macro="" textlink="">
      <xdr:nvSpPr>
        <xdr:cNvPr id="1694" name="Text Box 6"/>
        <xdr:cNvSpPr txBox="1"/>
      </xdr:nvSpPr>
      <xdr:spPr>
        <a:xfrm>
          <a:off x="22440900" y="500253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219075</xdr:rowOff>
    </xdr:to>
    <xdr:sp macro="" textlink="">
      <xdr:nvSpPr>
        <xdr:cNvPr id="1695" name="Text Box 11"/>
        <xdr:cNvSpPr txBox="1"/>
      </xdr:nvSpPr>
      <xdr:spPr>
        <a:xfrm>
          <a:off x="22440900" y="500253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219075</xdr:rowOff>
    </xdr:to>
    <xdr:sp macro="" textlink="">
      <xdr:nvSpPr>
        <xdr:cNvPr id="1696" name="Text Box 12"/>
        <xdr:cNvSpPr txBox="1"/>
      </xdr:nvSpPr>
      <xdr:spPr>
        <a:xfrm>
          <a:off x="22440900" y="500253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219075</xdr:rowOff>
    </xdr:to>
    <xdr:sp macro="" textlink="">
      <xdr:nvSpPr>
        <xdr:cNvPr id="1697" name="Text Box 15"/>
        <xdr:cNvSpPr txBox="1"/>
      </xdr:nvSpPr>
      <xdr:spPr>
        <a:xfrm>
          <a:off x="22440900" y="500253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219075</xdr:rowOff>
    </xdr:to>
    <xdr:sp macro="" textlink="">
      <xdr:nvSpPr>
        <xdr:cNvPr id="1698" name="Text Box 16"/>
        <xdr:cNvSpPr txBox="1"/>
      </xdr:nvSpPr>
      <xdr:spPr>
        <a:xfrm>
          <a:off x="22440900" y="500253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219075</xdr:rowOff>
    </xdr:to>
    <xdr:sp macro="" textlink="">
      <xdr:nvSpPr>
        <xdr:cNvPr id="1699" name="Text Box 22"/>
        <xdr:cNvSpPr txBox="1"/>
      </xdr:nvSpPr>
      <xdr:spPr>
        <a:xfrm>
          <a:off x="22440900" y="500253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67310</xdr:colOff>
      <xdr:row>22</xdr:row>
      <xdr:rowOff>219075</xdr:rowOff>
    </xdr:to>
    <xdr:sp macro="" textlink="">
      <xdr:nvSpPr>
        <xdr:cNvPr id="1700" name="Text Box 23"/>
        <xdr:cNvSpPr txBox="1"/>
      </xdr:nvSpPr>
      <xdr:spPr>
        <a:xfrm>
          <a:off x="22440900" y="500253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85725</xdr:colOff>
      <xdr:row>22</xdr:row>
      <xdr:rowOff>219075</xdr:rowOff>
    </xdr:to>
    <xdr:sp macro="" textlink="">
      <xdr:nvSpPr>
        <xdr:cNvPr id="1701" name="Text Box 2"/>
        <xdr:cNvSpPr txBox="1"/>
      </xdr:nvSpPr>
      <xdr:spPr>
        <a:xfrm>
          <a:off x="22440900" y="500253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85725</xdr:colOff>
      <xdr:row>22</xdr:row>
      <xdr:rowOff>219075</xdr:rowOff>
    </xdr:to>
    <xdr:sp macro="" textlink="">
      <xdr:nvSpPr>
        <xdr:cNvPr id="1702" name="Text Box 3"/>
        <xdr:cNvSpPr txBox="1"/>
      </xdr:nvSpPr>
      <xdr:spPr>
        <a:xfrm>
          <a:off x="22440900" y="500253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85725</xdr:colOff>
      <xdr:row>22</xdr:row>
      <xdr:rowOff>219075</xdr:rowOff>
    </xdr:to>
    <xdr:sp macro="" textlink="">
      <xdr:nvSpPr>
        <xdr:cNvPr id="1703" name="Text Box 4"/>
        <xdr:cNvSpPr txBox="1"/>
      </xdr:nvSpPr>
      <xdr:spPr>
        <a:xfrm>
          <a:off x="22440900" y="500253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85725</xdr:colOff>
      <xdr:row>22</xdr:row>
      <xdr:rowOff>219075</xdr:rowOff>
    </xdr:to>
    <xdr:sp macro="" textlink="">
      <xdr:nvSpPr>
        <xdr:cNvPr id="1704" name="Text Box 5"/>
        <xdr:cNvSpPr txBox="1"/>
      </xdr:nvSpPr>
      <xdr:spPr>
        <a:xfrm>
          <a:off x="22440900" y="500253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85725</xdr:colOff>
      <xdr:row>22</xdr:row>
      <xdr:rowOff>219075</xdr:rowOff>
    </xdr:to>
    <xdr:sp macro="" textlink="">
      <xdr:nvSpPr>
        <xdr:cNvPr id="1705" name="Text Box 6"/>
        <xdr:cNvSpPr txBox="1"/>
      </xdr:nvSpPr>
      <xdr:spPr>
        <a:xfrm>
          <a:off x="22440900" y="500253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85725</xdr:colOff>
      <xdr:row>22</xdr:row>
      <xdr:rowOff>219075</xdr:rowOff>
    </xdr:to>
    <xdr:sp macro="" textlink="">
      <xdr:nvSpPr>
        <xdr:cNvPr id="1706" name="Text Box 7"/>
        <xdr:cNvSpPr txBox="1"/>
      </xdr:nvSpPr>
      <xdr:spPr>
        <a:xfrm>
          <a:off x="22440900" y="500253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85725</xdr:colOff>
      <xdr:row>22</xdr:row>
      <xdr:rowOff>219075</xdr:rowOff>
    </xdr:to>
    <xdr:sp macro="" textlink="">
      <xdr:nvSpPr>
        <xdr:cNvPr id="1707" name="Text Box 12"/>
        <xdr:cNvSpPr txBox="1"/>
      </xdr:nvSpPr>
      <xdr:spPr>
        <a:xfrm>
          <a:off x="22440900" y="500253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85725</xdr:colOff>
      <xdr:row>22</xdr:row>
      <xdr:rowOff>219075</xdr:rowOff>
    </xdr:to>
    <xdr:sp macro="" textlink="">
      <xdr:nvSpPr>
        <xdr:cNvPr id="1708" name="Text Box 13"/>
        <xdr:cNvSpPr txBox="1"/>
      </xdr:nvSpPr>
      <xdr:spPr>
        <a:xfrm>
          <a:off x="22440900" y="500253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85725</xdr:colOff>
      <xdr:row>22</xdr:row>
      <xdr:rowOff>219075</xdr:rowOff>
    </xdr:to>
    <xdr:sp macro="" textlink="">
      <xdr:nvSpPr>
        <xdr:cNvPr id="1709" name="Text Box 22"/>
        <xdr:cNvSpPr txBox="1"/>
      </xdr:nvSpPr>
      <xdr:spPr>
        <a:xfrm>
          <a:off x="22440900" y="500253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21</xdr:row>
      <xdr:rowOff>0</xdr:rowOff>
    </xdr:from>
    <xdr:to>
      <xdr:col>32</xdr:col>
      <xdr:colOff>67310</xdr:colOff>
      <xdr:row>21</xdr:row>
      <xdr:rowOff>226060</xdr:rowOff>
    </xdr:to>
    <xdr:sp macro="" textlink="">
      <xdr:nvSpPr>
        <xdr:cNvPr id="1710" name="Text Box 1"/>
        <xdr:cNvSpPr txBox="1"/>
      </xdr:nvSpPr>
      <xdr:spPr>
        <a:xfrm>
          <a:off x="22440900" y="481393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21</xdr:row>
      <xdr:rowOff>0</xdr:rowOff>
    </xdr:from>
    <xdr:to>
      <xdr:col>32</xdr:col>
      <xdr:colOff>67310</xdr:colOff>
      <xdr:row>21</xdr:row>
      <xdr:rowOff>226060</xdr:rowOff>
    </xdr:to>
    <xdr:sp macro="" textlink="">
      <xdr:nvSpPr>
        <xdr:cNvPr id="1711" name="Text Box 2"/>
        <xdr:cNvSpPr txBox="1"/>
      </xdr:nvSpPr>
      <xdr:spPr>
        <a:xfrm>
          <a:off x="22440900" y="481393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21</xdr:row>
      <xdr:rowOff>0</xdr:rowOff>
    </xdr:from>
    <xdr:to>
      <xdr:col>32</xdr:col>
      <xdr:colOff>67310</xdr:colOff>
      <xdr:row>21</xdr:row>
      <xdr:rowOff>226060</xdr:rowOff>
    </xdr:to>
    <xdr:sp macro="" textlink="">
      <xdr:nvSpPr>
        <xdr:cNvPr id="1712" name="Text Box 3"/>
        <xdr:cNvSpPr txBox="1"/>
      </xdr:nvSpPr>
      <xdr:spPr>
        <a:xfrm>
          <a:off x="22440900" y="481393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21</xdr:row>
      <xdr:rowOff>0</xdr:rowOff>
    </xdr:from>
    <xdr:to>
      <xdr:col>32</xdr:col>
      <xdr:colOff>67310</xdr:colOff>
      <xdr:row>21</xdr:row>
      <xdr:rowOff>226060</xdr:rowOff>
    </xdr:to>
    <xdr:sp macro="" textlink="">
      <xdr:nvSpPr>
        <xdr:cNvPr id="1713" name="Text Box 4"/>
        <xdr:cNvSpPr txBox="1"/>
      </xdr:nvSpPr>
      <xdr:spPr>
        <a:xfrm>
          <a:off x="22440900" y="481393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21</xdr:row>
      <xdr:rowOff>0</xdr:rowOff>
    </xdr:from>
    <xdr:to>
      <xdr:col>32</xdr:col>
      <xdr:colOff>67310</xdr:colOff>
      <xdr:row>21</xdr:row>
      <xdr:rowOff>226060</xdr:rowOff>
    </xdr:to>
    <xdr:sp macro="" textlink="">
      <xdr:nvSpPr>
        <xdr:cNvPr id="1714" name="Text Box 5"/>
        <xdr:cNvSpPr txBox="1"/>
      </xdr:nvSpPr>
      <xdr:spPr>
        <a:xfrm>
          <a:off x="22440900" y="481393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21</xdr:row>
      <xdr:rowOff>0</xdr:rowOff>
    </xdr:from>
    <xdr:to>
      <xdr:col>32</xdr:col>
      <xdr:colOff>67310</xdr:colOff>
      <xdr:row>21</xdr:row>
      <xdr:rowOff>226060</xdr:rowOff>
    </xdr:to>
    <xdr:sp macro="" textlink="">
      <xdr:nvSpPr>
        <xdr:cNvPr id="1715" name="Text Box 6"/>
        <xdr:cNvSpPr txBox="1"/>
      </xdr:nvSpPr>
      <xdr:spPr>
        <a:xfrm>
          <a:off x="22440900" y="481393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21</xdr:row>
      <xdr:rowOff>0</xdr:rowOff>
    </xdr:from>
    <xdr:to>
      <xdr:col>32</xdr:col>
      <xdr:colOff>67310</xdr:colOff>
      <xdr:row>21</xdr:row>
      <xdr:rowOff>226060</xdr:rowOff>
    </xdr:to>
    <xdr:sp macro="" textlink="">
      <xdr:nvSpPr>
        <xdr:cNvPr id="1716" name="Text Box 11"/>
        <xdr:cNvSpPr txBox="1"/>
      </xdr:nvSpPr>
      <xdr:spPr>
        <a:xfrm>
          <a:off x="22440900" y="481393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21</xdr:row>
      <xdr:rowOff>0</xdr:rowOff>
    </xdr:from>
    <xdr:to>
      <xdr:col>32</xdr:col>
      <xdr:colOff>67310</xdr:colOff>
      <xdr:row>21</xdr:row>
      <xdr:rowOff>226060</xdr:rowOff>
    </xdr:to>
    <xdr:sp macro="" textlink="">
      <xdr:nvSpPr>
        <xdr:cNvPr id="1717" name="Text Box 12"/>
        <xdr:cNvSpPr txBox="1"/>
      </xdr:nvSpPr>
      <xdr:spPr>
        <a:xfrm>
          <a:off x="22440900" y="481393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21</xdr:row>
      <xdr:rowOff>0</xdr:rowOff>
    </xdr:from>
    <xdr:to>
      <xdr:col>32</xdr:col>
      <xdr:colOff>67310</xdr:colOff>
      <xdr:row>21</xdr:row>
      <xdr:rowOff>226060</xdr:rowOff>
    </xdr:to>
    <xdr:sp macro="" textlink="">
      <xdr:nvSpPr>
        <xdr:cNvPr id="1718" name="Text Box 15"/>
        <xdr:cNvSpPr txBox="1"/>
      </xdr:nvSpPr>
      <xdr:spPr>
        <a:xfrm>
          <a:off x="22440900" y="481393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21</xdr:row>
      <xdr:rowOff>0</xdr:rowOff>
    </xdr:from>
    <xdr:to>
      <xdr:col>32</xdr:col>
      <xdr:colOff>67310</xdr:colOff>
      <xdr:row>21</xdr:row>
      <xdr:rowOff>226060</xdr:rowOff>
    </xdr:to>
    <xdr:sp macro="" textlink="">
      <xdr:nvSpPr>
        <xdr:cNvPr id="1719" name="Text Box 16"/>
        <xdr:cNvSpPr txBox="1"/>
      </xdr:nvSpPr>
      <xdr:spPr>
        <a:xfrm>
          <a:off x="22440900" y="481393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21</xdr:row>
      <xdr:rowOff>0</xdr:rowOff>
    </xdr:from>
    <xdr:to>
      <xdr:col>32</xdr:col>
      <xdr:colOff>67310</xdr:colOff>
      <xdr:row>21</xdr:row>
      <xdr:rowOff>226060</xdr:rowOff>
    </xdr:to>
    <xdr:sp macro="" textlink="">
      <xdr:nvSpPr>
        <xdr:cNvPr id="1720" name="Text Box 22"/>
        <xdr:cNvSpPr txBox="1"/>
      </xdr:nvSpPr>
      <xdr:spPr>
        <a:xfrm>
          <a:off x="22440900" y="481393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21</xdr:row>
      <xdr:rowOff>0</xdr:rowOff>
    </xdr:from>
    <xdr:to>
      <xdr:col>32</xdr:col>
      <xdr:colOff>67310</xdr:colOff>
      <xdr:row>21</xdr:row>
      <xdr:rowOff>226060</xdr:rowOff>
    </xdr:to>
    <xdr:sp macro="" textlink="">
      <xdr:nvSpPr>
        <xdr:cNvPr id="1721" name="Text Box 23"/>
        <xdr:cNvSpPr txBox="1"/>
      </xdr:nvSpPr>
      <xdr:spPr>
        <a:xfrm>
          <a:off x="22440900" y="4813935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21</xdr:row>
      <xdr:rowOff>0</xdr:rowOff>
    </xdr:from>
    <xdr:to>
      <xdr:col>32</xdr:col>
      <xdr:colOff>85725</xdr:colOff>
      <xdr:row>21</xdr:row>
      <xdr:rowOff>226060</xdr:rowOff>
    </xdr:to>
    <xdr:sp macro="" textlink="">
      <xdr:nvSpPr>
        <xdr:cNvPr id="1722" name="Text Box 2"/>
        <xdr:cNvSpPr txBox="1"/>
      </xdr:nvSpPr>
      <xdr:spPr>
        <a:xfrm>
          <a:off x="22440900" y="4813935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21</xdr:row>
      <xdr:rowOff>0</xdr:rowOff>
    </xdr:from>
    <xdr:to>
      <xdr:col>32</xdr:col>
      <xdr:colOff>85725</xdr:colOff>
      <xdr:row>21</xdr:row>
      <xdr:rowOff>226060</xdr:rowOff>
    </xdr:to>
    <xdr:sp macro="" textlink="">
      <xdr:nvSpPr>
        <xdr:cNvPr id="1723" name="Text Box 3"/>
        <xdr:cNvSpPr txBox="1"/>
      </xdr:nvSpPr>
      <xdr:spPr>
        <a:xfrm>
          <a:off x="22440900" y="4813935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21</xdr:row>
      <xdr:rowOff>0</xdr:rowOff>
    </xdr:from>
    <xdr:to>
      <xdr:col>32</xdr:col>
      <xdr:colOff>85725</xdr:colOff>
      <xdr:row>21</xdr:row>
      <xdr:rowOff>226060</xdr:rowOff>
    </xdr:to>
    <xdr:sp macro="" textlink="">
      <xdr:nvSpPr>
        <xdr:cNvPr id="1724" name="Text Box 4"/>
        <xdr:cNvSpPr txBox="1"/>
      </xdr:nvSpPr>
      <xdr:spPr>
        <a:xfrm>
          <a:off x="22440900" y="4813935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21</xdr:row>
      <xdr:rowOff>0</xdr:rowOff>
    </xdr:from>
    <xdr:to>
      <xdr:col>32</xdr:col>
      <xdr:colOff>85725</xdr:colOff>
      <xdr:row>21</xdr:row>
      <xdr:rowOff>226060</xdr:rowOff>
    </xdr:to>
    <xdr:sp macro="" textlink="">
      <xdr:nvSpPr>
        <xdr:cNvPr id="1725" name="Text Box 5"/>
        <xdr:cNvSpPr txBox="1"/>
      </xdr:nvSpPr>
      <xdr:spPr>
        <a:xfrm>
          <a:off x="22440900" y="4813935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21</xdr:row>
      <xdr:rowOff>0</xdr:rowOff>
    </xdr:from>
    <xdr:to>
      <xdr:col>32</xdr:col>
      <xdr:colOff>85725</xdr:colOff>
      <xdr:row>21</xdr:row>
      <xdr:rowOff>226060</xdr:rowOff>
    </xdr:to>
    <xdr:sp macro="" textlink="">
      <xdr:nvSpPr>
        <xdr:cNvPr id="1726" name="Text Box 6"/>
        <xdr:cNvSpPr txBox="1"/>
      </xdr:nvSpPr>
      <xdr:spPr>
        <a:xfrm>
          <a:off x="22440900" y="4813935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21</xdr:row>
      <xdr:rowOff>0</xdr:rowOff>
    </xdr:from>
    <xdr:to>
      <xdr:col>32</xdr:col>
      <xdr:colOff>85725</xdr:colOff>
      <xdr:row>21</xdr:row>
      <xdr:rowOff>226060</xdr:rowOff>
    </xdr:to>
    <xdr:sp macro="" textlink="">
      <xdr:nvSpPr>
        <xdr:cNvPr id="1727" name="Text Box 7"/>
        <xdr:cNvSpPr txBox="1"/>
      </xdr:nvSpPr>
      <xdr:spPr>
        <a:xfrm>
          <a:off x="22440900" y="4813935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21</xdr:row>
      <xdr:rowOff>0</xdr:rowOff>
    </xdr:from>
    <xdr:to>
      <xdr:col>32</xdr:col>
      <xdr:colOff>85725</xdr:colOff>
      <xdr:row>21</xdr:row>
      <xdr:rowOff>226060</xdr:rowOff>
    </xdr:to>
    <xdr:sp macro="" textlink="">
      <xdr:nvSpPr>
        <xdr:cNvPr id="1728" name="Text Box 12"/>
        <xdr:cNvSpPr txBox="1"/>
      </xdr:nvSpPr>
      <xdr:spPr>
        <a:xfrm>
          <a:off x="22440900" y="4813935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21</xdr:row>
      <xdr:rowOff>0</xdr:rowOff>
    </xdr:from>
    <xdr:to>
      <xdr:col>32</xdr:col>
      <xdr:colOff>85725</xdr:colOff>
      <xdr:row>21</xdr:row>
      <xdr:rowOff>226060</xdr:rowOff>
    </xdr:to>
    <xdr:sp macro="" textlink="">
      <xdr:nvSpPr>
        <xdr:cNvPr id="1729" name="Text Box 13"/>
        <xdr:cNvSpPr txBox="1"/>
      </xdr:nvSpPr>
      <xdr:spPr>
        <a:xfrm>
          <a:off x="22440900" y="4813935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21</xdr:row>
      <xdr:rowOff>0</xdr:rowOff>
    </xdr:from>
    <xdr:to>
      <xdr:col>32</xdr:col>
      <xdr:colOff>85725</xdr:colOff>
      <xdr:row>21</xdr:row>
      <xdr:rowOff>226060</xdr:rowOff>
    </xdr:to>
    <xdr:sp macro="" textlink="">
      <xdr:nvSpPr>
        <xdr:cNvPr id="1730" name="Text Box 22"/>
        <xdr:cNvSpPr txBox="1"/>
      </xdr:nvSpPr>
      <xdr:spPr>
        <a:xfrm>
          <a:off x="22440900" y="4813935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21</xdr:row>
      <xdr:rowOff>0</xdr:rowOff>
    </xdr:from>
    <xdr:to>
      <xdr:col>32</xdr:col>
      <xdr:colOff>67310</xdr:colOff>
      <xdr:row>21</xdr:row>
      <xdr:rowOff>219075</xdr:rowOff>
    </xdr:to>
    <xdr:sp macro="" textlink="">
      <xdr:nvSpPr>
        <xdr:cNvPr id="1731" name="Text Box 1"/>
        <xdr:cNvSpPr txBox="1"/>
      </xdr:nvSpPr>
      <xdr:spPr>
        <a:xfrm>
          <a:off x="22440900" y="481393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21</xdr:row>
      <xdr:rowOff>0</xdr:rowOff>
    </xdr:from>
    <xdr:to>
      <xdr:col>32</xdr:col>
      <xdr:colOff>67310</xdr:colOff>
      <xdr:row>21</xdr:row>
      <xdr:rowOff>219075</xdr:rowOff>
    </xdr:to>
    <xdr:sp macro="" textlink="">
      <xdr:nvSpPr>
        <xdr:cNvPr id="1732" name="Text Box 2"/>
        <xdr:cNvSpPr txBox="1"/>
      </xdr:nvSpPr>
      <xdr:spPr>
        <a:xfrm>
          <a:off x="22440900" y="481393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21</xdr:row>
      <xdr:rowOff>0</xdr:rowOff>
    </xdr:from>
    <xdr:to>
      <xdr:col>32</xdr:col>
      <xdr:colOff>67310</xdr:colOff>
      <xdr:row>21</xdr:row>
      <xdr:rowOff>219075</xdr:rowOff>
    </xdr:to>
    <xdr:sp macro="" textlink="">
      <xdr:nvSpPr>
        <xdr:cNvPr id="1733" name="Text Box 3"/>
        <xdr:cNvSpPr txBox="1"/>
      </xdr:nvSpPr>
      <xdr:spPr>
        <a:xfrm>
          <a:off x="22440900" y="481393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21</xdr:row>
      <xdr:rowOff>0</xdr:rowOff>
    </xdr:from>
    <xdr:to>
      <xdr:col>32</xdr:col>
      <xdr:colOff>67310</xdr:colOff>
      <xdr:row>21</xdr:row>
      <xdr:rowOff>219075</xdr:rowOff>
    </xdr:to>
    <xdr:sp macro="" textlink="">
      <xdr:nvSpPr>
        <xdr:cNvPr id="1734" name="Text Box 4"/>
        <xdr:cNvSpPr txBox="1"/>
      </xdr:nvSpPr>
      <xdr:spPr>
        <a:xfrm>
          <a:off x="22440900" y="481393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21</xdr:row>
      <xdr:rowOff>0</xdr:rowOff>
    </xdr:from>
    <xdr:to>
      <xdr:col>32</xdr:col>
      <xdr:colOff>67310</xdr:colOff>
      <xdr:row>21</xdr:row>
      <xdr:rowOff>219075</xdr:rowOff>
    </xdr:to>
    <xdr:sp macro="" textlink="">
      <xdr:nvSpPr>
        <xdr:cNvPr id="1735" name="Text Box 5"/>
        <xdr:cNvSpPr txBox="1"/>
      </xdr:nvSpPr>
      <xdr:spPr>
        <a:xfrm>
          <a:off x="22440900" y="481393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21</xdr:row>
      <xdr:rowOff>0</xdr:rowOff>
    </xdr:from>
    <xdr:to>
      <xdr:col>32</xdr:col>
      <xdr:colOff>67310</xdr:colOff>
      <xdr:row>21</xdr:row>
      <xdr:rowOff>219075</xdr:rowOff>
    </xdr:to>
    <xdr:sp macro="" textlink="">
      <xdr:nvSpPr>
        <xdr:cNvPr id="1736" name="Text Box 6"/>
        <xdr:cNvSpPr txBox="1"/>
      </xdr:nvSpPr>
      <xdr:spPr>
        <a:xfrm>
          <a:off x="22440900" y="481393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21</xdr:row>
      <xdr:rowOff>0</xdr:rowOff>
    </xdr:from>
    <xdr:to>
      <xdr:col>32</xdr:col>
      <xdr:colOff>67310</xdr:colOff>
      <xdr:row>21</xdr:row>
      <xdr:rowOff>219075</xdr:rowOff>
    </xdr:to>
    <xdr:sp macro="" textlink="">
      <xdr:nvSpPr>
        <xdr:cNvPr id="1737" name="Text Box 11"/>
        <xdr:cNvSpPr txBox="1"/>
      </xdr:nvSpPr>
      <xdr:spPr>
        <a:xfrm>
          <a:off x="22440900" y="481393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21</xdr:row>
      <xdr:rowOff>0</xdr:rowOff>
    </xdr:from>
    <xdr:to>
      <xdr:col>32</xdr:col>
      <xdr:colOff>67310</xdr:colOff>
      <xdr:row>21</xdr:row>
      <xdr:rowOff>219075</xdr:rowOff>
    </xdr:to>
    <xdr:sp macro="" textlink="">
      <xdr:nvSpPr>
        <xdr:cNvPr id="1738" name="Text Box 12"/>
        <xdr:cNvSpPr txBox="1"/>
      </xdr:nvSpPr>
      <xdr:spPr>
        <a:xfrm>
          <a:off x="22440900" y="481393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21</xdr:row>
      <xdr:rowOff>0</xdr:rowOff>
    </xdr:from>
    <xdr:to>
      <xdr:col>32</xdr:col>
      <xdr:colOff>67310</xdr:colOff>
      <xdr:row>21</xdr:row>
      <xdr:rowOff>219075</xdr:rowOff>
    </xdr:to>
    <xdr:sp macro="" textlink="">
      <xdr:nvSpPr>
        <xdr:cNvPr id="1739" name="Text Box 15"/>
        <xdr:cNvSpPr txBox="1"/>
      </xdr:nvSpPr>
      <xdr:spPr>
        <a:xfrm>
          <a:off x="22440900" y="481393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21</xdr:row>
      <xdr:rowOff>0</xdr:rowOff>
    </xdr:from>
    <xdr:to>
      <xdr:col>32</xdr:col>
      <xdr:colOff>67310</xdr:colOff>
      <xdr:row>21</xdr:row>
      <xdr:rowOff>219075</xdr:rowOff>
    </xdr:to>
    <xdr:sp macro="" textlink="">
      <xdr:nvSpPr>
        <xdr:cNvPr id="1740" name="Text Box 16"/>
        <xdr:cNvSpPr txBox="1"/>
      </xdr:nvSpPr>
      <xdr:spPr>
        <a:xfrm>
          <a:off x="22440900" y="481393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21</xdr:row>
      <xdr:rowOff>0</xdr:rowOff>
    </xdr:from>
    <xdr:to>
      <xdr:col>32</xdr:col>
      <xdr:colOff>67310</xdr:colOff>
      <xdr:row>21</xdr:row>
      <xdr:rowOff>219075</xdr:rowOff>
    </xdr:to>
    <xdr:sp macro="" textlink="">
      <xdr:nvSpPr>
        <xdr:cNvPr id="1741" name="Text Box 22"/>
        <xdr:cNvSpPr txBox="1"/>
      </xdr:nvSpPr>
      <xdr:spPr>
        <a:xfrm>
          <a:off x="22440900" y="481393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21</xdr:row>
      <xdr:rowOff>0</xdr:rowOff>
    </xdr:from>
    <xdr:to>
      <xdr:col>32</xdr:col>
      <xdr:colOff>67310</xdr:colOff>
      <xdr:row>21</xdr:row>
      <xdr:rowOff>219075</xdr:rowOff>
    </xdr:to>
    <xdr:sp macro="" textlink="">
      <xdr:nvSpPr>
        <xdr:cNvPr id="1742" name="Text Box 23"/>
        <xdr:cNvSpPr txBox="1"/>
      </xdr:nvSpPr>
      <xdr:spPr>
        <a:xfrm>
          <a:off x="22440900" y="481393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21</xdr:row>
      <xdr:rowOff>0</xdr:rowOff>
    </xdr:from>
    <xdr:to>
      <xdr:col>32</xdr:col>
      <xdr:colOff>85725</xdr:colOff>
      <xdr:row>21</xdr:row>
      <xdr:rowOff>219075</xdr:rowOff>
    </xdr:to>
    <xdr:sp macro="" textlink="">
      <xdr:nvSpPr>
        <xdr:cNvPr id="1743" name="Text Box 2"/>
        <xdr:cNvSpPr txBox="1"/>
      </xdr:nvSpPr>
      <xdr:spPr>
        <a:xfrm>
          <a:off x="22440900" y="48139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21</xdr:row>
      <xdr:rowOff>0</xdr:rowOff>
    </xdr:from>
    <xdr:to>
      <xdr:col>32</xdr:col>
      <xdr:colOff>85725</xdr:colOff>
      <xdr:row>21</xdr:row>
      <xdr:rowOff>219075</xdr:rowOff>
    </xdr:to>
    <xdr:sp macro="" textlink="">
      <xdr:nvSpPr>
        <xdr:cNvPr id="1744" name="Text Box 3"/>
        <xdr:cNvSpPr txBox="1"/>
      </xdr:nvSpPr>
      <xdr:spPr>
        <a:xfrm>
          <a:off x="22440900" y="48139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21</xdr:row>
      <xdr:rowOff>0</xdr:rowOff>
    </xdr:from>
    <xdr:to>
      <xdr:col>32</xdr:col>
      <xdr:colOff>85725</xdr:colOff>
      <xdr:row>21</xdr:row>
      <xdr:rowOff>219075</xdr:rowOff>
    </xdr:to>
    <xdr:sp macro="" textlink="">
      <xdr:nvSpPr>
        <xdr:cNvPr id="1745" name="Text Box 4"/>
        <xdr:cNvSpPr txBox="1"/>
      </xdr:nvSpPr>
      <xdr:spPr>
        <a:xfrm>
          <a:off x="22440900" y="48139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21</xdr:row>
      <xdr:rowOff>0</xdr:rowOff>
    </xdr:from>
    <xdr:to>
      <xdr:col>32</xdr:col>
      <xdr:colOff>85725</xdr:colOff>
      <xdr:row>21</xdr:row>
      <xdr:rowOff>219075</xdr:rowOff>
    </xdr:to>
    <xdr:sp macro="" textlink="">
      <xdr:nvSpPr>
        <xdr:cNvPr id="1746" name="Text Box 5"/>
        <xdr:cNvSpPr txBox="1"/>
      </xdr:nvSpPr>
      <xdr:spPr>
        <a:xfrm>
          <a:off x="22440900" y="48139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21</xdr:row>
      <xdr:rowOff>0</xdr:rowOff>
    </xdr:from>
    <xdr:to>
      <xdr:col>32</xdr:col>
      <xdr:colOff>85725</xdr:colOff>
      <xdr:row>21</xdr:row>
      <xdr:rowOff>219075</xdr:rowOff>
    </xdr:to>
    <xdr:sp macro="" textlink="">
      <xdr:nvSpPr>
        <xdr:cNvPr id="1747" name="Text Box 6"/>
        <xdr:cNvSpPr txBox="1"/>
      </xdr:nvSpPr>
      <xdr:spPr>
        <a:xfrm>
          <a:off x="22440900" y="48139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21</xdr:row>
      <xdr:rowOff>0</xdr:rowOff>
    </xdr:from>
    <xdr:to>
      <xdr:col>32</xdr:col>
      <xdr:colOff>85725</xdr:colOff>
      <xdr:row>21</xdr:row>
      <xdr:rowOff>219075</xdr:rowOff>
    </xdr:to>
    <xdr:sp macro="" textlink="">
      <xdr:nvSpPr>
        <xdr:cNvPr id="1748" name="Text Box 7"/>
        <xdr:cNvSpPr txBox="1"/>
      </xdr:nvSpPr>
      <xdr:spPr>
        <a:xfrm>
          <a:off x="22440900" y="48139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21</xdr:row>
      <xdr:rowOff>0</xdr:rowOff>
    </xdr:from>
    <xdr:to>
      <xdr:col>32</xdr:col>
      <xdr:colOff>85725</xdr:colOff>
      <xdr:row>21</xdr:row>
      <xdr:rowOff>219075</xdr:rowOff>
    </xdr:to>
    <xdr:sp macro="" textlink="">
      <xdr:nvSpPr>
        <xdr:cNvPr id="1749" name="Text Box 12"/>
        <xdr:cNvSpPr txBox="1"/>
      </xdr:nvSpPr>
      <xdr:spPr>
        <a:xfrm>
          <a:off x="22440900" y="48139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21</xdr:row>
      <xdr:rowOff>0</xdr:rowOff>
    </xdr:from>
    <xdr:to>
      <xdr:col>32</xdr:col>
      <xdr:colOff>85725</xdr:colOff>
      <xdr:row>21</xdr:row>
      <xdr:rowOff>219075</xdr:rowOff>
    </xdr:to>
    <xdr:sp macro="" textlink="">
      <xdr:nvSpPr>
        <xdr:cNvPr id="1750" name="Text Box 13"/>
        <xdr:cNvSpPr txBox="1"/>
      </xdr:nvSpPr>
      <xdr:spPr>
        <a:xfrm>
          <a:off x="22440900" y="48139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21</xdr:row>
      <xdr:rowOff>0</xdr:rowOff>
    </xdr:from>
    <xdr:to>
      <xdr:col>32</xdr:col>
      <xdr:colOff>85725</xdr:colOff>
      <xdr:row>21</xdr:row>
      <xdr:rowOff>219075</xdr:rowOff>
    </xdr:to>
    <xdr:sp macro="" textlink="">
      <xdr:nvSpPr>
        <xdr:cNvPr id="1751" name="Text Box 22"/>
        <xdr:cNvSpPr txBox="1"/>
      </xdr:nvSpPr>
      <xdr:spPr>
        <a:xfrm>
          <a:off x="22440900" y="48139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224790</xdr:rowOff>
    </xdr:to>
    <xdr:sp macro="" textlink="">
      <xdr:nvSpPr>
        <xdr:cNvPr id="1752" name="Text Box 1"/>
        <xdr:cNvSpPr txBox="1"/>
      </xdr:nvSpPr>
      <xdr:spPr>
        <a:xfrm>
          <a:off x="22440900" y="560260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224790</xdr:rowOff>
    </xdr:to>
    <xdr:sp macro="" textlink="">
      <xdr:nvSpPr>
        <xdr:cNvPr id="1753" name="Text Box 2"/>
        <xdr:cNvSpPr txBox="1"/>
      </xdr:nvSpPr>
      <xdr:spPr>
        <a:xfrm>
          <a:off x="22440900" y="560260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224790</xdr:rowOff>
    </xdr:to>
    <xdr:sp macro="" textlink="">
      <xdr:nvSpPr>
        <xdr:cNvPr id="1754" name="Text Box 3"/>
        <xdr:cNvSpPr txBox="1"/>
      </xdr:nvSpPr>
      <xdr:spPr>
        <a:xfrm>
          <a:off x="22440900" y="560260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224790</xdr:rowOff>
    </xdr:to>
    <xdr:sp macro="" textlink="">
      <xdr:nvSpPr>
        <xdr:cNvPr id="1755" name="Text Box 4"/>
        <xdr:cNvSpPr txBox="1"/>
      </xdr:nvSpPr>
      <xdr:spPr>
        <a:xfrm>
          <a:off x="22440900" y="560260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224790</xdr:rowOff>
    </xdr:to>
    <xdr:sp macro="" textlink="">
      <xdr:nvSpPr>
        <xdr:cNvPr id="1756" name="Text Box 5"/>
        <xdr:cNvSpPr txBox="1"/>
      </xdr:nvSpPr>
      <xdr:spPr>
        <a:xfrm>
          <a:off x="22440900" y="560260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224790</xdr:rowOff>
    </xdr:to>
    <xdr:sp macro="" textlink="">
      <xdr:nvSpPr>
        <xdr:cNvPr id="1757" name="Text Box 6"/>
        <xdr:cNvSpPr txBox="1"/>
      </xdr:nvSpPr>
      <xdr:spPr>
        <a:xfrm>
          <a:off x="22440900" y="560260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224790</xdr:rowOff>
    </xdr:to>
    <xdr:sp macro="" textlink="">
      <xdr:nvSpPr>
        <xdr:cNvPr id="1758" name="Text Box 11"/>
        <xdr:cNvSpPr txBox="1"/>
      </xdr:nvSpPr>
      <xdr:spPr>
        <a:xfrm>
          <a:off x="22440900" y="560260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224790</xdr:rowOff>
    </xdr:to>
    <xdr:sp macro="" textlink="">
      <xdr:nvSpPr>
        <xdr:cNvPr id="1759" name="Text Box 12"/>
        <xdr:cNvSpPr txBox="1"/>
      </xdr:nvSpPr>
      <xdr:spPr>
        <a:xfrm>
          <a:off x="22440900" y="560260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224790</xdr:rowOff>
    </xdr:to>
    <xdr:sp macro="" textlink="">
      <xdr:nvSpPr>
        <xdr:cNvPr id="1760" name="Text Box 15"/>
        <xdr:cNvSpPr txBox="1"/>
      </xdr:nvSpPr>
      <xdr:spPr>
        <a:xfrm>
          <a:off x="22440900" y="560260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224790</xdr:rowOff>
    </xdr:to>
    <xdr:sp macro="" textlink="">
      <xdr:nvSpPr>
        <xdr:cNvPr id="1761" name="Text Box 16"/>
        <xdr:cNvSpPr txBox="1"/>
      </xdr:nvSpPr>
      <xdr:spPr>
        <a:xfrm>
          <a:off x="22440900" y="560260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224790</xdr:rowOff>
    </xdr:to>
    <xdr:sp macro="" textlink="">
      <xdr:nvSpPr>
        <xdr:cNvPr id="1762" name="Text Box 22"/>
        <xdr:cNvSpPr txBox="1"/>
      </xdr:nvSpPr>
      <xdr:spPr>
        <a:xfrm>
          <a:off x="22440900" y="560260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224790</xdr:rowOff>
    </xdr:to>
    <xdr:sp macro="" textlink="">
      <xdr:nvSpPr>
        <xdr:cNvPr id="1763" name="Text Box 23"/>
        <xdr:cNvSpPr txBox="1"/>
      </xdr:nvSpPr>
      <xdr:spPr>
        <a:xfrm>
          <a:off x="22440900" y="560260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85725</xdr:colOff>
      <xdr:row>27</xdr:row>
      <xdr:rowOff>224790</xdr:rowOff>
    </xdr:to>
    <xdr:sp macro="" textlink="">
      <xdr:nvSpPr>
        <xdr:cNvPr id="1764" name="Text Box 2"/>
        <xdr:cNvSpPr txBox="1"/>
      </xdr:nvSpPr>
      <xdr:spPr>
        <a:xfrm>
          <a:off x="22440900" y="5602605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85725</xdr:colOff>
      <xdr:row>27</xdr:row>
      <xdr:rowOff>224790</xdr:rowOff>
    </xdr:to>
    <xdr:sp macro="" textlink="">
      <xdr:nvSpPr>
        <xdr:cNvPr id="1765" name="Text Box 3"/>
        <xdr:cNvSpPr txBox="1"/>
      </xdr:nvSpPr>
      <xdr:spPr>
        <a:xfrm>
          <a:off x="22440900" y="5602605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85725</xdr:colOff>
      <xdr:row>27</xdr:row>
      <xdr:rowOff>224790</xdr:rowOff>
    </xdr:to>
    <xdr:sp macro="" textlink="">
      <xdr:nvSpPr>
        <xdr:cNvPr id="1766" name="Text Box 4"/>
        <xdr:cNvSpPr txBox="1"/>
      </xdr:nvSpPr>
      <xdr:spPr>
        <a:xfrm>
          <a:off x="22440900" y="5602605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85725</xdr:colOff>
      <xdr:row>27</xdr:row>
      <xdr:rowOff>224790</xdr:rowOff>
    </xdr:to>
    <xdr:sp macro="" textlink="">
      <xdr:nvSpPr>
        <xdr:cNvPr id="1767" name="Text Box 5"/>
        <xdr:cNvSpPr txBox="1"/>
      </xdr:nvSpPr>
      <xdr:spPr>
        <a:xfrm>
          <a:off x="22440900" y="5602605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85725</xdr:colOff>
      <xdr:row>27</xdr:row>
      <xdr:rowOff>224790</xdr:rowOff>
    </xdr:to>
    <xdr:sp macro="" textlink="">
      <xdr:nvSpPr>
        <xdr:cNvPr id="1768" name="Text Box 6"/>
        <xdr:cNvSpPr txBox="1"/>
      </xdr:nvSpPr>
      <xdr:spPr>
        <a:xfrm>
          <a:off x="22440900" y="5602605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85725</xdr:colOff>
      <xdr:row>27</xdr:row>
      <xdr:rowOff>224790</xdr:rowOff>
    </xdr:to>
    <xdr:sp macro="" textlink="">
      <xdr:nvSpPr>
        <xdr:cNvPr id="1769" name="Text Box 7"/>
        <xdr:cNvSpPr txBox="1"/>
      </xdr:nvSpPr>
      <xdr:spPr>
        <a:xfrm>
          <a:off x="22440900" y="5602605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85725</xdr:colOff>
      <xdr:row>27</xdr:row>
      <xdr:rowOff>224790</xdr:rowOff>
    </xdr:to>
    <xdr:sp macro="" textlink="">
      <xdr:nvSpPr>
        <xdr:cNvPr id="1770" name="Text Box 12"/>
        <xdr:cNvSpPr txBox="1"/>
      </xdr:nvSpPr>
      <xdr:spPr>
        <a:xfrm>
          <a:off x="22440900" y="5602605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85725</xdr:colOff>
      <xdr:row>27</xdr:row>
      <xdr:rowOff>224790</xdr:rowOff>
    </xdr:to>
    <xdr:sp macro="" textlink="">
      <xdr:nvSpPr>
        <xdr:cNvPr id="1771" name="Text Box 13"/>
        <xdr:cNvSpPr txBox="1"/>
      </xdr:nvSpPr>
      <xdr:spPr>
        <a:xfrm>
          <a:off x="22440900" y="5602605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85725</xdr:colOff>
      <xdr:row>27</xdr:row>
      <xdr:rowOff>224790</xdr:rowOff>
    </xdr:to>
    <xdr:sp macro="" textlink="">
      <xdr:nvSpPr>
        <xdr:cNvPr id="1772" name="Text Box 22"/>
        <xdr:cNvSpPr txBox="1"/>
      </xdr:nvSpPr>
      <xdr:spPr>
        <a:xfrm>
          <a:off x="22440900" y="5602605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219075</xdr:rowOff>
    </xdr:to>
    <xdr:sp macro="" textlink="">
      <xdr:nvSpPr>
        <xdr:cNvPr id="1773" name="Text Box 1"/>
        <xdr:cNvSpPr txBox="1"/>
      </xdr:nvSpPr>
      <xdr:spPr>
        <a:xfrm>
          <a:off x="22440900" y="560260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219075</xdr:rowOff>
    </xdr:to>
    <xdr:sp macro="" textlink="">
      <xdr:nvSpPr>
        <xdr:cNvPr id="1774" name="Text Box 2"/>
        <xdr:cNvSpPr txBox="1"/>
      </xdr:nvSpPr>
      <xdr:spPr>
        <a:xfrm>
          <a:off x="22440900" y="560260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219075</xdr:rowOff>
    </xdr:to>
    <xdr:sp macro="" textlink="">
      <xdr:nvSpPr>
        <xdr:cNvPr id="1775" name="Text Box 3"/>
        <xdr:cNvSpPr txBox="1"/>
      </xdr:nvSpPr>
      <xdr:spPr>
        <a:xfrm>
          <a:off x="22440900" y="560260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219075</xdr:rowOff>
    </xdr:to>
    <xdr:sp macro="" textlink="">
      <xdr:nvSpPr>
        <xdr:cNvPr id="1776" name="Text Box 4"/>
        <xdr:cNvSpPr txBox="1"/>
      </xdr:nvSpPr>
      <xdr:spPr>
        <a:xfrm>
          <a:off x="22440900" y="560260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219075</xdr:rowOff>
    </xdr:to>
    <xdr:sp macro="" textlink="">
      <xdr:nvSpPr>
        <xdr:cNvPr id="1777" name="Text Box 5"/>
        <xdr:cNvSpPr txBox="1"/>
      </xdr:nvSpPr>
      <xdr:spPr>
        <a:xfrm>
          <a:off x="22440900" y="560260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219075</xdr:rowOff>
    </xdr:to>
    <xdr:sp macro="" textlink="">
      <xdr:nvSpPr>
        <xdr:cNvPr id="1778" name="Text Box 6"/>
        <xdr:cNvSpPr txBox="1"/>
      </xdr:nvSpPr>
      <xdr:spPr>
        <a:xfrm>
          <a:off x="22440900" y="560260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219075</xdr:rowOff>
    </xdr:to>
    <xdr:sp macro="" textlink="">
      <xdr:nvSpPr>
        <xdr:cNvPr id="1779" name="Text Box 11"/>
        <xdr:cNvSpPr txBox="1"/>
      </xdr:nvSpPr>
      <xdr:spPr>
        <a:xfrm>
          <a:off x="22440900" y="560260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219075</xdr:rowOff>
    </xdr:to>
    <xdr:sp macro="" textlink="">
      <xdr:nvSpPr>
        <xdr:cNvPr id="1780" name="Text Box 12"/>
        <xdr:cNvSpPr txBox="1"/>
      </xdr:nvSpPr>
      <xdr:spPr>
        <a:xfrm>
          <a:off x="22440900" y="560260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219075</xdr:rowOff>
    </xdr:to>
    <xdr:sp macro="" textlink="">
      <xdr:nvSpPr>
        <xdr:cNvPr id="1781" name="Text Box 15"/>
        <xdr:cNvSpPr txBox="1"/>
      </xdr:nvSpPr>
      <xdr:spPr>
        <a:xfrm>
          <a:off x="22440900" y="560260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219075</xdr:rowOff>
    </xdr:to>
    <xdr:sp macro="" textlink="">
      <xdr:nvSpPr>
        <xdr:cNvPr id="1782" name="Text Box 16"/>
        <xdr:cNvSpPr txBox="1"/>
      </xdr:nvSpPr>
      <xdr:spPr>
        <a:xfrm>
          <a:off x="22440900" y="560260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219075</xdr:rowOff>
    </xdr:to>
    <xdr:sp macro="" textlink="">
      <xdr:nvSpPr>
        <xdr:cNvPr id="1783" name="Text Box 22"/>
        <xdr:cNvSpPr txBox="1"/>
      </xdr:nvSpPr>
      <xdr:spPr>
        <a:xfrm>
          <a:off x="22440900" y="560260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219075</xdr:rowOff>
    </xdr:to>
    <xdr:sp macro="" textlink="">
      <xdr:nvSpPr>
        <xdr:cNvPr id="1784" name="Text Box 23"/>
        <xdr:cNvSpPr txBox="1"/>
      </xdr:nvSpPr>
      <xdr:spPr>
        <a:xfrm>
          <a:off x="22440900" y="560260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85725</xdr:colOff>
      <xdr:row>27</xdr:row>
      <xdr:rowOff>219075</xdr:rowOff>
    </xdr:to>
    <xdr:sp macro="" textlink="">
      <xdr:nvSpPr>
        <xdr:cNvPr id="1785" name="Text Box 2"/>
        <xdr:cNvSpPr txBox="1"/>
      </xdr:nvSpPr>
      <xdr:spPr>
        <a:xfrm>
          <a:off x="22440900" y="560260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85725</xdr:colOff>
      <xdr:row>27</xdr:row>
      <xdr:rowOff>219075</xdr:rowOff>
    </xdr:to>
    <xdr:sp macro="" textlink="">
      <xdr:nvSpPr>
        <xdr:cNvPr id="1786" name="Text Box 3"/>
        <xdr:cNvSpPr txBox="1"/>
      </xdr:nvSpPr>
      <xdr:spPr>
        <a:xfrm>
          <a:off x="22440900" y="560260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85725</xdr:colOff>
      <xdr:row>27</xdr:row>
      <xdr:rowOff>219075</xdr:rowOff>
    </xdr:to>
    <xdr:sp macro="" textlink="">
      <xdr:nvSpPr>
        <xdr:cNvPr id="1787" name="Text Box 4"/>
        <xdr:cNvSpPr txBox="1"/>
      </xdr:nvSpPr>
      <xdr:spPr>
        <a:xfrm>
          <a:off x="22440900" y="560260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85725</xdr:colOff>
      <xdr:row>27</xdr:row>
      <xdr:rowOff>219075</xdr:rowOff>
    </xdr:to>
    <xdr:sp macro="" textlink="">
      <xdr:nvSpPr>
        <xdr:cNvPr id="1788" name="Text Box 5"/>
        <xdr:cNvSpPr txBox="1"/>
      </xdr:nvSpPr>
      <xdr:spPr>
        <a:xfrm>
          <a:off x="22440900" y="560260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85725</xdr:colOff>
      <xdr:row>27</xdr:row>
      <xdr:rowOff>219075</xdr:rowOff>
    </xdr:to>
    <xdr:sp macro="" textlink="">
      <xdr:nvSpPr>
        <xdr:cNvPr id="1789" name="Text Box 6"/>
        <xdr:cNvSpPr txBox="1"/>
      </xdr:nvSpPr>
      <xdr:spPr>
        <a:xfrm>
          <a:off x="22440900" y="560260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85725</xdr:colOff>
      <xdr:row>27</xdr:row>
      <xdr:rowOff>219075</xdr:rowOff>
    </xdr:to>
    <xdr:sp macro="" textlink="">
      <xdr:nvSpPr>
        <xdr:cNvPr id="1790" name="Text Box 7"/>
        <xdr:cNvSpPr txBox="1"/>
      </xdr:nvSpPr>
      <xdr:spPr>
        <a:xfrm>
          <a:off x="22440900" y="560260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85725</xdr:colOff>
      <xdr:row>27</xdr:row>
      <xdr:rowOff>219075</xdr:rowOff>
    </xdr:to>
    <xdr:sp macro="" textlink="">
      <xdr:nvSpPr>
        <xdr:cNvPr id="1791" name="Text Box 12"/>
        <xdr:cNvSpPr txBox="1"/>
      </xdr:nvSpPr>
      <xdr:spPr>
        <a:xfrm>
          <a:off x="22440900" y="560260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85725</xdr:colOff>
      <xdr:row>27</xdr:row>
      <xdr:rowOff>219075</xdr:rowOff>
    </xdr:to>
    <xdr:sp macro="" textlink="">
      <xdr:nvSpPr>
        <xdr:cNvPr id="1792" name="Text Box 13"/>
        <xdr:cNvSpPr txBox="1"/>
      </xdr:nvSpPr>
      <xdr:spPr>
        <a:xfrm>
          <a:off x="22440900" y="560260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85725</xdr:colOff>
      <xdr:row>27</xdr:row>
      <xdr:rowOff>219075</xdr:rowOff>
    </xdr:to>
    <xdr:sp macro="" textlink="">
      <xdr:nvSpPr>
        <xdr:cNvPr id="1793" name="Text Box 22"/>
        <xdr:cNvSpPr txBox="1"/>
      </xdr:nvSpPr>
      <xdr:spPr>
        <a:xfrm>
          <a:off x="22440900" y="560260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220980</xdr:rowOff>
    </xdr:to>
    <xdr:sp macro="" textlink="">
      <xdr:nvSpPr>
        <xdr:cNvPr id="1794" name="Text Box 1"/>
        <xdr:cNvSpPr txBox="1"/>
      </xdr:nvSpPr>
      <xdr:spPr>
        <a:xfrm>
          <a:off x="22440900" y="5602605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220980</xdr:rowOff>
    </xdr:to>
    <xdr:sp macro="" textlink="">
      <xdr:nvSpPr>
        <xdr:cNvPr id="1795" name="Text Box 2"/>
        <xdr:cNvSpPr txBox="1"/>
      </xdr:nvSpPr>
      <xdr:spPr>
        <a:xfrm>
          <a:off x="22440900" y="5602605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220980</xdr:rowOff>
    </xdr:to>
    <xdr:sp macro="" textlink="">
      <xdr:nvSpPr>
        <xdr:cNvPr id="1796" name="Text Box 3"/>
        <xdr:cNvSpPr txBox="1"/>
      </xdr:nvSpPr>
      <xdr:spPr>
        <a:xfrm>
          <a:off x="22440900" y="5602605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220980</xdr:rowOff>
    </xdr:to>
    <xdr:sp macro="" textlink="">
      <xdr:nvSpPr>
        <xdr:cNvPr id="1797" name="Text Box 4"/>
        <xdr:cNvSpPr txBox="1"/>
      </xdr:nvSpPr>
      <xdr:spPr>
        <a:xfrm>
          <a:off x="22440900" y="5602605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220980</xdr:rowOff>
    </xdr:to>
    <xdr:sp macro="" textlink="">
      <xdr:nvSpPr>
        <xdr:cNvPr id="1798" name="Text Box 5"/>
        <xdr:cNvSpPr txBox="1"/>
      </xdr:nvSpPr>
      <xdr:spPr>
        <a:xfrm>
          <a:off x="22440900" y="5602605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220980</xdr:rowOff>
    </xdr:to>
    <xdr:sp macro="" textlink="">
      <xdr:nvSpPr>
        <xdr:cNvPr id="1799" name="Text Box 6"/>
        <xdr:cNvSpPr txBox="1"/>
      </xdr:nvSpPr>
      <xdr:spPr>
        <a:xfrm>
          <a:off x="22440900" y="5602605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220980</xdr:rowOff>
    </xdr:to>
    <xdr:sp macro="" textlink="">
      <xdr:nvSpPr>
        <xdr:cNvPr id="1800" name="Text Box 11"/>
        <xdr:cNvSpPr txBox="1"/>
      </xdr:nvSpPr>
      <xdr:spPr>
        <a:xfrm>
          <a:off x="22440900" y="5602605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220980</xdr:rowOff>
    </xdr:to>
    <xdr:sp macro="" textlink="">
      <xdr:nvSpPr>
        <xdr:cNvPr id="1801" name="Text Box 12"/>
        <xdr:cNvSpPr txBox="1"/>
      </xdr:nvSpPr>
      <xdr:spPr>
        <a:xfrm>
          <a:off x="22440900" y="5602605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220980</xdr:rowOff>
    </xdr:to>
    <xdr:sp macro="" textlink="">
      <xdr:nvSpPr>
        <xdr:cNvPr id="1802" name="Text Box 15"/>
        <xdr:cNvSpPr txBox="1"/>
      </xdr:nvSpPr>
      <xdr:spPr>
        <a:xfrm>
          <a:off x="22440900" y="5602605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220980</xdr:rowOff>
    </xdr:to>
    <xdr:sp macro="" textlink="">
      <xdr:nvSpPr>
        <xdr:cNvPr id="1803" name="Text Box 16"/>
        <xdr:cNvSpPr txBox="1"/>
      </xdr:nvSpPr>
      <xdr:spPr>
        <a:xfrm>
          <a:off x="22440900" y="5602605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220980</xdr:rowOff>
    </xdr:to>
    <xdr:sp macro="" textlink="">
      <xdr:nvSpPr>
        <xdr:cNvPr id="1804" name="Text Box 22"/>
        <xdr:cNvSpPr txBox="1"/>
      </xdr:nvSpPr>
      <xdr:spPr>
        <a:xfrm>
          <a:off x="22440900" y="5602605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220980</xdr:rowOff>
    </xdr:to>
    <xdr:sp macro="" textlink="">
      <xdr:nvSpPr>
        <xdr:cNvPr id="1805" name="Text Box 23"/>
        <xdr:cNvSpPr txBox="1"/>
      </xdr:nvSpPr>
      <xdr:spPr>
        <a:xfrm>
          <a:off x="22440900" y="5602605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85725</xdr:colOff>
      <xdr:row>27</xdr:row>
      <xdr:rowOff>220980</xdr:rowOff>
    </xdr:to>
    <xdr:sp macro="" textlink="">
      <xdr:nvSpPr>
        <xdr:cNvPr id="1806" name="Text Box 2"/>
        <xdr:cNvSpPr txBox="1"/>
      </xdr:nvSpPr>
      <xdr:spPr>
        <a:xfrm>
          <a:off x="22440900" y="56026050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85725</xdr:colOff>
      <xdr:row>27</xdr:row>
      <xdr:rowOff>220980</xdr:rowOff>
    </xdr:to>
    <xdr:sp macro="" textlink="">
      <xdr:nvSpPr>
        <xdr:cNvPr id="1807" name="Text Box 3"/>
        <xdr:cNvSpPr txBox="1"/>
      </xdr:nvSpPr>
      <xdr:spPr>
        <a:xfrm>
          <a:off x="22440900" y="56026050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85725</xdr:colOff>
      <xdr:row>27</xdr:row>
      <xdr:rowOff>220980</xdr:rowOff>
    </xdr:to>
    <xdr:sp macro="" textlink="">
      <xdr:nvSpPr>
        <xdr:cNvPr id="1808" name="Text Box 4"/>
        <xdr:cNvSpPr txBox="1"/>
      </xdr:nvSpPr>
      <xdr:spPr>
        <a:xfrm>
          <a:off x="22440900" y="56026050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85725</xdr:colOff>
      <xdr:row>27</xdr:row>
      <xdr:rowOff>220980</xdr:rowOff>
    </xdr:to>
    <xdr:sp macro="" textlink="">
      <xdr:nvSpPr>
        <xdr:cNvPr id="1809" name="Text Box 5"/>
        <xdr:cNvSpPr txBox="1"/>
      </xdr:nvSpPr>
      <xdr:spPr>
        <a:xfrm>
          <a:off x="22440900" y="56026050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85725</xdr:colOff>
      <xdr:row>27</xdr:row>
      <xdr:rowOff>220980</xdr:rowOff>
    </xdr:to>
    <xdr:sp macro="" textlink="">
      <xdr:nvSpPr>
        <xdr:cNvPr id="1810" name="Text Box 6"/>
        <xdr:cNvSpPr txBox="1"/>
      </xdr:nvSpPr>
      <xdr:spPr>
        <a:xfrm>
          <a:off x="22440900" y="56026050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85725</xdr:colOff>
      <xdr:row>27</xdr:row>
      <xdr:rowOff>220980</xdr:rowOff>
    </xdr:to>
    <xdr:sp macro="" textlink="">
      <xdr:nvSpPr>
        <xdr:cNvPr id="1811" name="Text Box 7"/>
        <xdr:cNvSpPr txBox="1"/>
      </xdr:nvSpPr>
      <xdr:spPr>
        <a:xfrm>
          <a:off x="22440900" y="56026050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85725</xdr:colOff>
      <xdr:row>27</xdr:row>
      <xdr:rowOff>220980</xdr:rowOff>
    </xdr:to>
    <xdr:sp macro="" textlink="">
      <xdr:nvSpPr>
        <xdr:cNvPr id="1812" name="Text Box 12"/>
        <xdr:cNvSpPr txBox="1"/>
      </xdr:nvSpPr>
      <xdr:spPr>
        <a:xfrm>
          <a:off x="22440900" y="56026050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85725</xdr:colOff>
      <xdr:row>27</xdr:row>
      <xdr:rowOff>220980</xdr:rowOff>
    </xdr:to>
    <xdr:sp macro="" textlink="">
      <xdr:nvSpPr>
        <xdr:cNvPr id="1813" name="Text Box 13"/>
        <xdr:cNvSpPr txBox="1"/>
      </xdr:nvSpPr>
      <xdr:spPr>
        <a:xfrm>
          <a:off x="22440900" y="56026050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85725</xdr:colOff>
      <xdr:row>27</xdr:row>
      <xdr:rowOff>220980</xdr:rowOff>
    </xdr:to>
    <xdr:sp macro="" textlink="">
      <xdr:nvSpPr>
        <xdr:cNvPr id="1814" name="Text Box 22"/>
        <xdr:cNvSpPr txBox="1"/>
      </xdr:nvSpPr>
      <xdr:spPr>
        <a:xfrm>
          <a:off x="22440900" y="56026050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226060</xdr:rowOff>
    </xdr:to>
    <xdr:sp macro="" textlink="">
      <xdr:nvSpPr>
        <xdr:cNvPr id="1815" name="Text Box 1"/>
        <xdr:cNvSpPr txBox="1"/>
      </xdr:nvSpPr>
      <xdr:spPr>
        <a:xfrm>
          <a:off x="22440900" y="564642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226060</xdr:rowOff>
    </xdr:to>
    <xdr:sp macro="" textlink="">
      <xdr:nvSpPr>
        <xdr:cNvPr id="1816" name="Text Box 2"/>
        <xdr:cNvSpPr txBox="1"/>
      </xdr:nvSpPr>
      <xdr:spPr>
        <a:xfrm>
          <a:off x="22440900" y="564642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226060</xdr:rowOff>
    </xdr:to>
    <xdr:sp macro="" textlink="">
      <xdr:nvSpPr>
        <xdr:cNvPr id="1817" name="Text Box 3"/>
        <xdr:cNvSpPr txBox="1"/>
      </xdr:nvSpPr>
      <xdr:spPr>
        <a:xfrm>
          <a:off x="22440900" y="564642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226060</xdr:rowOff>
    </xdr:to>
    <xdr:sp macro="" textlink="">
      <xdr:nvSpPr>
        <xdr:cNvPr id="1818" name="Text Box 4"/>
        <xdr:cNvSpPr txBox="1"/>
      </xdr:nvSpPr>
      <xdr:spPr>
        <a:xfrm>
          <a:off x="22440900" y="564642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226060</xdr:rowOff>
    </xdr:to>
    <xdr:sp macro="" textlink="">
      <xdr:nvSpPr>
        <xdr:cNvPr id="1819" name="Text Box 5"/>
        <xdr:cNvSpPr txBox="1"/>
      </xdr:nvSpPr>
      <xdr:spPr>
        <a:xfrm>
          <a:off x="22440900" y="564642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226060</xdr:rowOff>
    </xdr:to>
    <xdr:sp macro="" textlink="">
      <xdr:nvSpPr>
        <xdr:cNvPr id="1820" name="Text Box 6"/>
        <xdr:cNvSpPr txBox="1"/>
      </xdr:nvSpPr>
      <xdr:spPr>
        <a:xfrm>
          <a:off x="22440900" y="564642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226060</xdr:rowOff>
    </xdr:to>
    <xdr:sp macro="" textlink="">
      <xdr:nvSpPr>
        <xdr:cNvPr id="1821" name="Text Box 11"/>
        <xdr:cNvSpPr txBox="1"/>
      </xdr:nvSpPr>
      <xdr:spPr>
        <a:xfrm>
          <a:off x="22440900" y="564642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226060</xdr:rowOff>
    </xdr:to>
    <xdr:sp macro="" textlink="">
      <xdr:nvSpPr>
        <xdr:cNvPr id="1822" name="Text Box 12"/>
        <xdr:cNvSpPr txBox="1"/>
      </xdr:nvSpPr>
      <xdr:spPr>
        <a:xfrm>
          <a:off x="22440900" y="564642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226060</xdr:rowOff>
    </xdr:to>
    <xdr:sp macro="" textlink="">
      <xdr:nvSpPr>
        <xdr:cNvPr id="1823" name="Text Box 15"/>
        <xdr:cNvSpPr txBox="1"/>
      </xdr:nvSpPr>
      <xdr:spPr>
        <a:xfrm>
          <a:off x="22440900" y="564642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226060</xdr:rowOff>
    </xdr:to>
    <xdr:sp macro="" textlink="">
      <xdr:nvSpPr>
        <xdr:cNvPr id="1824" name="Text Box 16"/>
        <xdr:cNvSpPr txBox="1"/>
      </xdr:nvSpPr>
      <xdr:spPr>
        <a:xfrm>
          <a:off x="22440900" y="564642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226060</xdr:rowOff>
    </xdr:to>
    <xdr:sp macro="" textlink="">
      <xdr:nvSpPr>
        <xdr:cNvPr id="1825" name="Text Box 22"/>
        <xdr:cNvSpPr txBox="1"/>
      </xdr:nvSpPr>
      <xdr:spPr>
        <a:xfrm>
          <a:off x="22440900" y="564642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226060</xdr:rowOff>
    </xdr:to>
    <xdr:sp macro="" textlink="">
      <xdr:nvSpPr>
        <xdr:cNvPr id="1826" name="Text Box 23"/>
        <xdr:cNvSpPr txBox="1"/>
      </xdr:nvSpPr>
      <xdr:spPr>
        <a:xfrm>
          <a:off x="22440900" y="564642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226060</xdr:rowOff>
    </xdr:to>
    <xdr:sp macro="" textlink="">
      <xdr:nvSpPr>
        <xdr:cNvPr id="1827" name="Text Box 2"/>
        <xdr:cNvSpPr txBox="1"/>
      </xdr:nvSpPr>
      <xdr:spPr>
        <a:xfrm>
          <a:off x="22440900" y="5646420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226060</xdr:rowOff>
    </xdr:to>
    <xdr:sp macro="" textlink="">
      <xdr:nvSpPr>
        <xdr:cNvPr id="1828" name="Text Box 3"/>
        <xdr:cNvSpPr txBox="1"/>
      </xdr:nvSpPr>
      <xdr:spPr>
        <a:xfrm>
          <a:off x="22440900" y="5646420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226060</xdr:rowOff>
    </xdr:to>
    <xdr:sp macro="" textlink="">
      <xdr:nvSpPr>
        <xdr:cNvPr id="1829" name="Text Box 4"/>
        <xdr:cNvSpPr txBox="1"/>
      </xdr:nvSpPr>
      <xdr:spPr>
        <a:xfrm>
          <a:off x="22440900" y="5646420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226060</xdr:rowOff>
    </xdr:to>
    <xdr:sp macro="" textlink="">
      <xdr:nvSpPr>
        <xdr:cNvPr id="1830" name="Text Box 5"/>
        <xdr:cNvSpPr txBox="1"/>
      </xdr:nvSpPr>
      <xdr:spPr>
        <a:xfrm>
          <a:off x="22440900" y="5646420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226060</xdr:rowOff>
    </xdr:to>
    <xdr:sp macro="" textlink="">
      <xdr:nvSpPr>
        <xdr:cNvPr id="1831" name="Text Box 6"/>
        <xdr:cNvSpPr txBox="1"/>
      </xdr:nvSpPr>
      <xdr:spPr>
        <a:xfrm>
          <a:off x="22440900" y="5646420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226060</xdr:rowOff>
    </xdr:to>
    <xdr:sp macro="" textlink="">
      <xdr:nvSpPr>
        <xdr:cNvPr id="1832" name="Text Box 7"/>
        <xdr:cNvSpPr txBox="1"/>
      </xdr:nvSpPr>
      <xdr:spPr>
        <a:xfrm>
          <a:off x="22440900" y="5646420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226060</xdr:rowOff>
    </xdr:to>
    <xdr:sp macro="" textlink="">
      <xdr:nvSpPr>
        <xdr:cNvPr id="1833" name="Text Box 12"/>
        <xdr:cNvSpPr txBox="1"/>
      </xdr:nvSpPr>
      <xdr:spPr>
        <a:xfrm>
          <a:off x="22440900" y="5646420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226060</xdr:rowOff>
    </xdr:to>
    <xdr:sp macro="" textlink="">
      <xdr:nvSpPr>
        <xdr:cNvPr id="1834" name="Text Box 13"/>
        <xdr:cNvSpPr txBox="1"/>
      </xdr:nvSpPr>
      <xdr:spPr>
        <a:xfrm>
          <a:off x="22440900" y="5646420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226060</xdr:rowOff>
    </xdr:to>
    <xdr:sp macro="" textlink="">
      <xdr:nvSpPr>
        <xdr:cNvPr id="1835" name="Text Box 22"/>
        <xdr:cNvSpPr txBox="1"/>
      </xdr:nvSpPr>
      <xdr:spPr>
        <a:xfrm>
          <a:off x="22440900" y="5646420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219075</xdr:rowOff>
    </xdr:to>
    <xdr:sp macro="" textlink="">
      <xdr:nvSpPr>
        <xdr:cNvPr id="1836" name="Text Box 1"/>
        <xdr:cNvSpPr txBox="1"/>
      </xdr:nvSpPr>
      <xdr:spPr>
        <a:xfrm>
          <a:off x="22440900" y="564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219075</xdr:rowOff>
    </xdr:to>
    <xdr:sp macro="" textlink="">
      <xdr:nvSpPr>
        <xdr:cNvPr id="1837" name="Text Box 2"/>
        <xdr:cNvSpPr txBox="1"/>
      </xdr:nvSpPr>
      <xdr:spPr>
        <a:xfrm>
          <a:off x="22440900" y="564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219075</xdr:rowOff>
    </xdr:to>
    <xdr:sp macro="" textlink="">
      <xdr:nvSpPr>
        <xdr:cNvPr id="1838" name="Text Box 3"/>
        <xdr:cNvSpPr txBox="1"/>
      </xdr:nvSpPr>
      <xdr:spPr>
        <a:xfrm>
          <a:off x="22440900" y="564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219075</xdr:rowOff>
    </xdr:to>
    <xdr:sp macro="" textlink="">
      <xdr:nvSpPr>
        <xdr:cNvPr id="1839" name="Text Box 4"/>
        <xdr:cNvSpPr txBox="1"/>
      </xdr:nvSpPr>
      <xdr:spPr>
        <a:xfrm>
          <a:off x="22440900" y="564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219075</xdr:rowOff>
    </xdr:to>
    <xdr:sp macro="" textlink="">
      <xdr:nvSpPr>
        <xdr:cNvPr id="1840" name="Text Box 5"/>
        <xdr:cNvSpPr txBox="1"/>
      </xdr:nvSpPr>
      <xdr:spPr>
        <a:xfrm>
          <a:off x="22440900" y="564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219075</xdr:rowOff>
    </xdr:to>
    <xdr:sp macro="" textlink="">
      <xdr:nvSpPr>
        <xdr:cNvPr id="1841" name="Text Box 6"/>
        <xdr:cNvSpPr txBox="1"/>
      </xdr:nvSpPr>
      <xdr:spPr>
        <a:xfrm>
          <a:off x="22440900" y="564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219075</xdr:rowOff>
    </xdr:to>
    <xdr:sp macro="" textlink="">
      <xdr:nvSpPr>
        <xdr:cNvPr id="1842" name="Text Box 11"/>
        <xdr:cNvSpPr txBox="1"/>
      </xdr:nvSpPr>
      <xdr:spPr>
        <a:xfrm>
          <a:off x="22440900" y="564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219075</xdr:rowOff>
    </xdr:to>
    <xdr:sp macro="" textlink="">
      <xdr:nvSpPr>
        <xdr:cNvPr id="1843" name="Text Box 12"/>
        <xdr:cNvSpPr txBox="1"/>
      </xdr:nvSpPr>
      <xdr:spPr>
        <a:xfrm>
          <a:off x="22440900" y="564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219075</xdr:rowOff>
    </xdr:to>
    <xdr:sp macro="" textlink="">
      <xdr:nvSpPr>
        <xdr:cNvPr id="1844" name="Text Box 15"/>
        <xdr:cNvSpPr txBox="1"/>
      </xdr:nvSpPr>
      <xdr:spPr>
        <a:xfrm>
          <a:off x="22440900" y="564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219075</xdr:rowOff>
    </xdr:to>
    <xdr:sp macro="" textlink="">
      <xdr:nvSpPr>
        <xdr:cNvPr id="1845" name="Text Box 16"/>
        <xdr:cNvSpPr txBox="1"/>
      </xdr:nvSpPr>
      <xdr:spPr>
        <a:xfrm>
          <a:off x="22440900" y="564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219075</xdr:rowOff>
    </xdr:to>
    <xdr:sp macro="" textlink="">
      <xdr:nvSpPr>
        <xdr:cNvPr id="1846" name="Text Box 22"/>
        <xdr:cNvSpPr txBox="1"/>
      </xdr:nvSpPr>
      <xdr:spPr>
        <a:xfrm>
          <a:off x="22440900" y="564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219075</xdr:rowOff>
    </xdr:to>
    <xdr:sp macro="" textlink="">
      <xdr:nvSpPr>
        <xdr:cNvPr id="1847" name="Text Box 23"/>
        <xdr:cNvSpPr txBox="1"/>
      </xdr:nvSpPr>
      <xdr:spPr>
        <a:xfrm>
          <a:off x="22440900" y="564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219075</xdr:rowOff>
    </xdr:to>
    <xdr:sp macro="" textlink="">
      <xdr:nvSpPr>
        <xdr:cNvPr id="1848" name="Text Box 2"/>
        <xdr:cNvSpPr txBox="1"/>
      </xdr:nvSpPr>
      <xdr:spPr>
        <a:xfrm>
          <a:off x="22440900" y="5646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219075</xdr:rowOff>
    </xdr:to>
    <xdr:sp macro="" textlink="">
      <xdr:nvSpPr>
        <xdr:cNvPr id="1849" name="Text Box 3"/>
        <xdr:cNvSpPr txBox="1"/>
      </xdr:nvSpPr>
      <xdr:spPr>
        <a:xfrm>
          <a:off x="22440900" y="5646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219075</xdr:rowOff>
    </xdr:to>
    <xdr:sp macro="" textlink="">
      <xdr:nvSpPr>
        <xdr:cNvPr id="1850" name="Text Box 4"/>
        <xdr:cNvSpPr txBox="1"/>
      </xdr:nvSpPr>
      <xdr:spPr>
        <a:xfrm>
          <a:off x="22440900" y="5646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219075</xdr:rowOff>
    </xdr:to>
    <xdr:sp macro="" textlink="">
      <xdr:nvSpPr>
        <xdr:cNvPr id="1851" name="Text Box 5"/>
        <xdr:cNvSpPr txBox="1"/>
      </xdr:nvSpPr>
      <xdr:spPr>
        <a:xfrm>
          <a:off x="22440900" y="5646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219075</xdr:rowOff>
    </xdr:to>
    <xdr:sp macro="" textlink="">
      <xdr:nvSpPr>
        <xdr:cNvPr id="1852" name="Text Box 6"/>
        <xdr:cNvSpPr txBox="1"/>
      </xdr:nvSpPr>
      <xdr:spPr>
        <a:xfrm>
          <a:off x="22440900" y="5646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219075</xdr:rowOff>
    </xdr:to>
    <xdr:sp macro="" textlink="">
      <xdr:nvSpPr>
        <xdr:cNvPr id="1853" name="Text Box 7"/>
        <xdr:cNvSpPr txBox="1"/>
      </xdr:nvSpPr>
      <xdr:spPr>
        <a:xfrm>
          <a:off x="22440900" y="5646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219075</xdr:rowOff>
    </xdr:to>
    <xdr:sp macro="" textlink="">
      <xdr:nvSpPr>
        <xdr:cNvPr id="1854" name="Text Box 12"/>
        <xdr:cNvSpPr txBox="1"/>
      </xdr:nvSpPr>
      <xdr:spPr>
        <a:xfrm>
          <a:off x="22440900" y="5646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219075</xdr:rowOff>
    </xdr:to>
    <xdr:sp macro="" textlink="">
      <xdr:nvSpPr>
        <xdr:cNvPr id="1855" name="Text Box 13"/>
        <xdr:cNvSpPr txBox="1"/>
      </xdr:nvSpPr>
      <xdr:spPr>
        <a:xfrm>
          <a:off x="22440900" y="5646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219075</xdr:rowOff>
    </xdr:to>
    <xdr:sp macro="" textlink="">
      <xdr:nvSpPr>
        <xdr:cNvPr id="1856" name="Text Box 22"/>
        <xdr:cNvSpPr txBox="1"/>
      </xdr:nvSpPr>
      <xdr:spPr>
        <a:xfrm>
          <a:off x="22440900" y="5646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35</xdr:row>
      <xdr:rowOff>0</xdr:rowOff>
    </xdr:from>
    <xdr:to>
      <xdr:col>33</xdr:col>
      <xdr:colOff>66675</xdr:colOff>
      <xdr:row>35</xdr:row>
      <xdr:rowOff>235585</xdr:rowOff>
    </xdr:to>
    <xdr:sp macro="" textlink="">
      <xdr:nvSpPr>
        <xdr:cNvPr id="1857" name="Text Box 58428"/>
        <xdr:cNvSpPr txBox="1"/>
      </xdr:nvSpPr>
      <xdr:spPr>
        <a:xfrm>
          <a:off x="23650575" y="5137785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35</xdr:row>
      <xdr:rowOff>0</xdr:rowOff>
    </xdr:from>
    <xdr:to>
      <xdr:col>33</xdr:col>
      <xdr:colOff>66675</xdr:colOff>
      <xdr:row>35</xdr:row>
      <xdr:rowOff>235585</xdr:rowOff>
    </xdr:to>
    <xdr:sp macro="" textlink="">
      <xdr:nvSpPr>
        <xdr:cNvPr id="1858" name="Text Box 58429"/>
        <xdr:cNvSpPr txBox="1"/>
      </xdr:nvSpPr>
      <xdr:spPr>
        <a:xfrm>
          <a:off x="23650575" y="5137785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35</xdr:row>
      <xdr:rowOff>0</xdr:rowOff>
    </xdr:from>
    <xdr:to>
      <xdr:col>33</xdr:col>
      <xdr:colOff>66675</xdr:colOff>
      <xdr:row>35</xdr:row>
      <xdr:rowOff>235585</xdr:rowOff>
    </xdr:to>
    <xdr:sp macro="" textlink="">
      <xdr:nvSpPr>
        <xdr:cNvPr id="1859" name="Text Box 58430"/>
        <xdr:cNvSpPr txBox="1"/>
      </xdr:nvSpPr>
      <xdr:spPr>
        <a:xfrm>
          <a:off x="23650575" y="5137785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35</xdr:row>
      <xdr:rowOff>0</xdr:rowOff>
    </xdr:from>
    <xdr:to>
      <xdr:col>33</xdr:col>
      <xdr:colOff>66675</xdr:colOff>
      <xdr:row>35</xdr:row>
      <xdr:rowOff>235585</xdr:rowOff>
    </xdr:to>
    <xdr:sp macro="" textlink="">
      <xdr:nvSpPr>
        <xdr:cNvPr id="1860" name="Text Box 58431"/>
        <xdr:cNvSpPr txBox="1"/>
      </xdr:nvSpPr>
      <xdr:spPr>
        <a:xfrm>
          <a:off x="23650575" y="5137785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35</xdr:row>
      <xdr:rowOff>0</xdr:rowOff>
    </xdr:from>
    <xdr:to>
      <xdr:col>33</xdr:col>
      <xdr:colOff>66675</xdr:colOff>
      <xdr:row>35</xdr:row>
      <xdr:rowOff>235585</xdr:rowOff>
    </xdr:to>
    <xdr:sp macro="" textlink="">
      <xdr:nvSpPr>
        <xdr:cNvPr id="1861" name="Text Box 58432"/>
        <xdr:cNvSpPr txBox="1"/>
      </xdr:nvSpPr>
      <xdr:spPr>
        <a:xfrm>
          <a:off x="23650575" y="5137785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35</xdr:row>
      <xdr:rowOff>0</xdr:rowOff>
    </xdr:from>
    <xdr:to>
      <xdr:col>33</xdr:col>
      <xdr:colOff>66675</xdr:colOff>
      <xdr:row>35</xdr:row>
      <xdr:rowOff>235585</xdr:rowOff>
    </xdr:to>
    <xdr:sp macro="" textlink="">
      <xdr:nvSpPr>
        <xdr:cNvPr id="1862" name="Text Box 58433"/>
        <xdr:cNvSpPr txBox="1"/>
      </xdr:nvSpPr>
      <xdr:spPr>
        <a:xfrm>
          <a:off x="23650575" y="5137785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35</xdr:row>
      <xdr:rowOff>0</xdr:rowOff>
    </xdr:from>
    <xdr:to>
      <xdr:col>33</xdr:col>
      <xdr:colOff>66675</xdr:colOff>
      <xdr:row>35</xdr:row>
      <xdr:rowOff>235585</xdr:rowOff>
    </xdr:to>
    <xdr:sp macro="" textlink="">
      <xdr:nvSpPr>
        <xdr:cNvPr id="1863" name="Text Box 58434"/>
        <xdr:cNvSpPr txBox="1"/>
      </xdr:nvSpPr>
      <xdr:spPr>
        <a:xfrm>
          <a:off x="23650575" y="5137785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35</xdr:row>
      <xdr:rowOff>0</xdr:rowOff>
    </xdr:from>
    <xdr:to>
      <xdr:col>33</xdr:col>
      <xdr:colOff>66675</xdr:colOff>
      <xdr:row>35</xdr:row>
      <xdr:rowOff>235585</xdr:rowOff>
    </xdr:to>
    <xdr:sp macro="" textlink="">
      <xdr:nvSpPr>
        <xdr:cNvPr id="1864" name="Text Box 58435"/>
        <xdr:cNvSpPr txBox="1"/>
      </xdr:nvSpPr>
      <xdr:spPr>
        <a:xfrm>
          <a:off x="23650575" y="5137785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35</xdr:row>
      <xdr:rowOff>0</xdr:rowOff>
    </xdr:from>
    <xdr:to>
      <xdr:col>33</xdr:col>
      <xdr:colOff>66675</xdr:colOff>
      <xdr:row>35</xdr:row>
      <xdr:rowOff>235585</xdr:rowOff>
    </xdr:to>
    <xdr:sp macro="" textlink="">
      <xdr:nvSpPr>
        <xdr:cNvPr id="1865" name="Text Box 58436"/>
        <xdr:cNvSpPr txBox="1"/>
      </xdr:nvSpPr>
      <xdr:spPr>
        <a:xfrm>
          <a:off x="23650575" y="5137785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35</xdr:row>
      <xdr:rowOff>0</xdr:rowOff>
    </xdr:from>
    <xdr:to>
      <xdr:col>33</xdr:col>
      <xdr:colOff>66675</xdr:colOff>
      <xdr:row>35</xdr:row>
      <xdr:rowOff>235585</xdr:rowOff>
    </xdr:to>
    <xdr:sp macro="" textlink="">
      <xdr:nvSpPr>
        <xdr:cNvPr id="1866" name="Text Box 58437"/>
        <xdr:cNvSpPr txBox="1"/>
      </xdr:nvSpPr>
      <xdr:spPr>
        <a:xfrm>
          <a:off x="23650575" y="5137785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35</xdr:row>
      <xdr:rowOff>0</xdr:rowOff>
    </xdr:from>
    <xdr:to>
      <xdr:col>33</xdr:col>
      <xdr:colOff>66675</xdr:colOff>
      <xdr:row>35</xdr:row>
      <xdr:rowOff>235585</xdr:rowOff>
    </xdr:to>
    <xdr:sp macro="" textlink="">
      <xdr:nvSpPr>
        <xdr:cNvPr id="1867" name="Text Box 58438"/>
        <xdr:cNvSpPr txBox="1"/>
      </xdr:nvSpPr>
      <xdr:spPr>
        <a:xfrm>
          <a:off x="23650575" y="5137785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35</xdr:row>
      <xdr:rowOff>0</xdr:rowOff>
    </xdr:from>
    <xdr:to>
      <xdr:col>33</xdr:col>
      <xdr:colOff>66675</xdr:colOff>
      <xdr:row>35</xdr:row>
      <xdr:rowOff>235585</xdr:rowOff>
    </xdr:to>
    <xdr:sp macro="" textlink="">
      <xdr:nvSpPr>
        <xdr:cNvPr id="1868" name="Text Box 58439"/>
        <xdr:cNvSpPr txBox="1"/>
      </xdr:nvSpPr>
      <xdr:spPr>
        <a:xfrm>
          <a:off x="23650575" y="5137785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35</xdr:row>
      <xdr:rowOff>0</xdr:rowOff>
    </xdr:from>
    <xdr:to>
      <xdr:col>33</xdr:col>
      <xdr:colOff>85090</xdr:colOff>
      <xdr:row>35</xdr:row>
      <xdr:rowOff>235585</xdr:rowOff>
    </xdr:to>
    <xdr:sp macro="" textlink="">
      <xdr:nvSpPr>
        <xdr:cNvPr id="1869" name="Text Box 58440"/>
        <xdr:cNvSpPr txBox="1"/>
      </xdr:nvSpPr>
      <xdr:spPr>
        <a:xfrm>
          <a:off x="23650575" y="51377850"/>
          <a:ext cx="8509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35</xdr:row>
      <xdr:rowOff>0</xdr:rowOff>
    </xdr:from>
    <xdr:to>
      <xdr:col>33</xdr:col>
      <xdr:colOff>85090</xdr:colOff>
      <xdr:row>35</xdr:row>
      <xdr:rowOff>235585</xdr:rowOff>
    </xdr:to>
    <xdr:sp macro="" textlink="">
      <xdr:nvSpPr>
        <xdr:cNvPr id="1870" name="Text Box 58441"/>
        <xdr:cNvSpPr txBox="1"/>
      </xdr:nvSpPr>
      <xdr:spPr>
        <a:xfrm>
          <a:off x="23650575" y="51377850"/>
          <a:ext cx="8509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35</xdr:row>
      <xdr:rowOff>0</xdr:rowOff>
    </xdr:from>
    <xdr:to>
      <xdr:col>33</xdr:col>
      <xdr:colOff>85090</xdr:colOff>
      <xdr:row>35</xdr:row>
      <xdr:rowOff>235585</xdr:rowOff>
    </xdr:to>
    <xdr:sp macro="" textlink="">
      <xdr:nvSpPr>
        <xdr:cNvPr id="1871" name="Text Box 58442"/>
        <xdr:cNvSpPr txBox="1"/>
      </xdr:nvSpPr>
      <xdr:spPr>
        <a:xfrm>
          <a:off x="23650575" y="51377850"/>
          <a:ext cx="8509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35</xdr:row>
      <xdr:rowOff>0</xdr:rowOff>
    </xdr:from>
    <xdr:to>
      <xdr:col>33</xdr:col>
      <xdr:colOff>85090</xdr:colOff>
      <xdr:row>35</xdr:row>
      <xdr:rowOff>235585</xdr:rowOff>
    </xdr:to>
    <xdr:sp macro="" textlink="">
      <xdr:nvSpPr>
        <xdr:cNvPr id="1872" name="Text Box 58443"/>
        <xdr:cNvSpPr txBox="1"/>
      </xdr:nvSpPr>
      <xdr:spPr>
        <a:xfrm>
          <a:off x="23650575" y="51377850"/>
          <a:ext cx="8509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35</xdr:row>
      <xdr:rowOff>0</xdr:rowOff>
    </xdr:from>
    <xdr:to>
      <xdr:col>33</xdr:col>
      <xdr:colOff>85090</xdr:colOff>
      <xdr:row>35</xdr:row>
      <xdr:rowOff>235585</xdr:rowOff>
    </xdr:to>
    <xdr:sp macro="" textlink="">
      <xdr:nvSpPr>
        <xdr:cNvPr id="1873" name="Text Box 58444"/>
        <xdr:cNvSpPr txBox="1"/>
      </xdr:nvSpPr>
      <xdr:spPr>
        <a:xfrm>
          <a:off x="23650575" y="51377850"/>
          <a:ext cx="8509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35</xdr:row>
      <xdr:rowOff>0</xdr:rowOff>
    </xdr:from>
    <xdr:to>
      <xdr:col>33</xdr:col>
      <xdr:colOff>85090</xdr:colOff>
      <xdr:row>35</xdr:row>
      <xdr:rowOff>235585</xdr:rowOff>
    </xdr:to>
    <xdr:sp macro="" textlink="">
      <xdr:nvSpPr>
        <xdr:cNvPr id="1874" name="Text Box 58445"/>
        <xdr:cNvSpPr txBox="1"/>
      </xdr:nvSpPr>
      <xdr:spPr>
        <a:xfrm>
          <a:off x="23650575" y="51377850"/>
          <a:ext cx="8509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35</xdr:row>
      <xdr:rowOff>0</xdr:rowOff>
    </xdr:from>
    <xdr:to>
      <xdr:col>33</xdr:col>
      <xdr:colOff>85090</xdr:colOff>
      <xdr:row>35</xdr:row>
      <xdr:rowOff>235585</xdr:rowOff>
    </xdr:to>
    <xdr:sp macro="" textlink="">
      <xdr:nvSpPr>
        <xdr:cNvPr id="1875" name="Text Box 58446"/>
        <xdr:cNvSpPr txBox="1"/>
      </xdr:nvSpPr>
      <xdr:spPr>
        <a:xfrm>
          <a:off x="23650575" y="51377850"/>
          <a:ext cx="8509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35</xdr:row>
      <xdr:rowOff>0</xdr:rowOff>
    </xdr:from>
    <xdr:to>
      <xdr:col>33</xdr:col>
      <xdr:colOff>85090</xdr:colOff>
      <xdr:row>35</xdr:row>
      <xdr:rowOff>235585</xdr:rowOff>
    </xdr:to>
    <xdr:sp macro="" textlink="">
      <xdr:nvSpPr>
        <xdr:cNvPr id="1876" name="Text Box 58447"/>
        <xdr:cNvSpPr txBox="1"/>
      </xdr:nvSpPr>
      <xdr:spPr>
        <a:xfrm>
          <a:off x="23650575" y="51377850"/>
          <a:ext cx="8509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35</xdr:row>
      <xdr:rowOff>0</xdr:rowOff>
    </xdr:from>
    <xdr:to>
      <xdr:col>33</xdr:col>
      <xdr:colOff>85090</xdr:colOff>
      <xdr:row>35</xdr:row>
      <xdr:rowOff>235585</xdr:rowOff>
    </xdr:to>
    <xdr:sp macro="" textlink="">
      <xdr:nvSpPr>
        <xdr:cNvPr id="1877" name="Text Box 58448"/>
        <xdr:cNvSpPr txBox="1"/>
      </xdr:nvSpPr>
      <xdr:spPr>
        <a:xfrm>
          <a:off x="23650575" y="51377850"/>
          <a:ext cx="8509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224790</xdr:rowOff>
    </xdr:to>
    <xdr:sp macro="" textlink="">
      <xdr:nvSpPr>
        <xdr:cNvPr id="1878" name="Text Box 1"/>
        <xdr:cNvSpPr txBox="1"/>
      </xdr:nvSpPr>
      <xdr:spPr>
        <a:xfrm>
          <a:off x="22440900" y="564642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224790</xdr:rowOff>
    </xdr:to>
    <xdr:sp macro="" textlink="">
      <xdr:nvSpPr>
        <xdr:cNvPr id="1879" name="Text Box 2"/>
        <xdr:cNvSpPr txBox="1"/>
      </xdr:nvSpPr>
      <xdr:spPr>
        <a:xfrm>
          <a:off x="22440900" y="564642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224790</xdr:rowOff>
    </xdr:to>
    <xdr:sp macro="" textlink="">
      <xdr:nvSpPr>
        <xdr:cNvPr id="1880" name="Text Box 3"/>
        <xdr:cNvSpPr txBox="1"/>
      </xdr:nvSpPr>
      <xdr:spPr>
        <a:xfrm>
          <a:off x="22440900" y="564642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224790</xdr:rowOff>
    </xdr:to>
    <xdr:sp macro="" textlink="">
      <xdr:nvSpPr>
        <xdr:cNvPr id="1881" name="Text Box 4"/>
        <xdr:cNvSpPr txBox="1"/>
      </xdr:nvSpPr>
      <xdr:spPr>
        <a:xfrm>
          <a:off x="22440900" y="564642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224790</xdr:rowOff>
    </xdr:to>
    <xdr:sp macro="" textlink="">
      <xdr:nvSpPr>
        <xdr:cNvPr id="1882" name="Text Box 5"/>
        <xdr:cNvSpPr txBox="1"/>
      </xdr:nvSpPr>
      <xdr:spPr>
        <a:xfrm>
          <a:off x="22440900" y="564642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224790</xdr:rowOff>
    </xdr:to>
    <xdr:sp macro="" textlink="">
      <xdr:nvSpPr>
        <xdr:cNvPr id="1883" name="Text Box 6"/>
        <xdr:cNvSpPr txBox="1"/>
      </xdr:nvSpPr>
      <xdr:spPr>
        <a:xfrm>
          <a:off x="22440900" y="564642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224790</xdr:rowOff>
    </xdr:to>
    <xdr:sp macro="" textlink="">
      <xdr:nvSpPr>
        <xdr:cNvPr id="1884" name="Text Box 11"/>
        <xdr:cNvSpPr txBox="1"/>
      </xdr:nvSpPr>
      <xdr:spPr>
        <a:xfrm>
          <a:off x="22440900" y="564642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224790</xdr:rowOff>
    </xdr:to>
    <xdr:sp macro="" textlink="">
      <xdr:nvSpPr>
        <xdr:cNvPr id="1885" name="Text Box 12"/>
        <xdr:cNvSpPr txBox="1"/>
      </xdr:nvSpPr>
      <xdr:spPr>
        <a:xfrm>
          <a:off x="22440900" y="564642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224790</xdr:rowOff>
    </xdr:to>
    <xdr:sp macro="" textlink="">
      <xdr:nvSpPr>
        <xdr:cNvPr id="1886" name="Text Box 15"/>
        <xdr:cNvSpPr txBox="1"/>
      </xdr:nvSpPr>
      <xdr:spPr>
        <a:xfrm>
          <a:off x="22440900" y="564642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224790</xdr:rowOff>
    </xdr:to>
    <xdr:sp macro="" textlink="">
      <xdr:nvSpPr>
        <xdr:cNvPr id="1887" name="Text Box 16"/>
        <xdr:cNvSpPr txBox="1"/>
      </xdr:nvSpPr>
      <xdr:spPr>
        <a:xfrm>
          <a:off x="22440900" y="564642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224790</xdr:rowOff>
    </xdr:to>
    <xdr:sp macro="" textlink="">
      <xdr:nvSpPr>
        <xdr:cNvPr id="1888" name="Text Box 22"/>
        <xdr:cNvSpPr txBox="1"/>
      </xdr:nvSpPr>
      <xdr:spPr>
        <a:xfrm>
          <a:off x="22440900" y="564642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224790</xdr:rowOff>
    </xdr:to>
    <xdr:sp macro="" textlink="">
      <xdr:nvSpPr>
        <xdr:cNvPr id="1889" name="Text Box 23"/>
        <xdr:cNvSpPr txBox="1"/>
      </xdr:nvSpPr>
      <xdr:spPr>
        <a:xfrm>
          <a:off x="22440900" y="564642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224790</xdr:rowOff>
    </xdr:to>
    <xdr:sp macro="" textlink="">
      <xdr:nvSpPr>
        <xdr:cNvPr id="1890" name="Text Box 2"/>
        <xdr:cNvSpPr txBox="1"/>
      </xdr:nvSpPr>
      <xdr:spPr>
        <a:xfrm>
          <a:off x="22440900" y="5646420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224790</xdr:rowOff>
    </xdr:to>
    <xdr:sp macro="" textlink="">
      <xdr:nvSpPr>
        <xdr:cNvPr id="1891" name="Text Box 3"/>
        <xdr:cNvSpPr txBox="1"/>
      </xdr:nvSpPr>
      <xdr:spPr>
        <a:xfrm>
          <a:off x="22440900" y="5646420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224790</xdr:rowOff>
    </xdr:to>
    <xdr:sp macro="" textlink="">
      <xdr:nvSpPr>
        <xdr:cNvPr id="1892" name="Text Box 4"/>
        <xdr:cNvSpPr txBox="1"/>
      </xdr:nvSpPr>
      <xdr:spPr>
        <a:xfrm>
          <a:off x="22440900" y="5646420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224790</xdr:rowOff>
    </xdr:to>
    <xdr:sp macro="" textlink="">
      <xdr:nvSpPr>
        <xdr:cNvPr id="1893" name="Text Box 5"/>
        <xdr:cNvSpPr txBox="1"/>
      </xdr:nvSpPr>
      <xdr:spPr>
        <a:xfrm>
          <a:off x="22440900" y="5646420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224790</xdr:rowOff>
    </xdr:to>
    <xdr:sp macro="" textlink="">
      <xdr:nvSpPr>
        <xdr:cNvPr id="1894" name="Text Box 6"/>
        <xdr:cNvSpPr txBox="1"/>
      </xdr:nvSpPr>
      <xdr:spPr>
        <a:xfrm>
          <a:off x="22440900" y="5646420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224790</xdr:rowOff>
    </xdr:to>
    <xdr:sp macro="" textlink="">
      <xdr:nvSpPr>
        <xdr:cNvPr id="1895" name="Text Box 7"/>
        <xdr:cNvSpPr txBox="1"/>
      </xdr:nvSpPr>
      <xdr:spPr>
        <a:xfrm>
          <a:off x="22440900" y="5646420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224790</xdr:rowOff>
    </xdr:to>
    <xdr:sp macro="" textlink="">
      <xdr:nvSpPr>
        <xdr:cNvPr id="1896" name="Text Box 12"/>
        <xdr:cNvSpPr txBox="1"/>
      </xdr:nvSpPr>
      <xdr:spPr>
        <a:xfrm>
          <a:off x="22440900" y="5646420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224790</xdr:rowOff>
    </xdr:to>
    <xdr:sp macro="" textlink="">
      <xdr:nvSpPr>
        <xdr:cNvPr id="1897" name="Text Box 13"/>
        <xdr:cNvSpPr txBox="1"/>
      </xdr:nvSpPr>
      <xdr:spPr>
        <a:xfrm>
          <a:off x="22440900" y="5646420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224790</xdr:rowOff>
    </xdr:to>
    <xdr:sp macro="" textlink="">
      <xdr:nvSpPr>
        <xdr:cNvPr id="1898" name="Text Box 22"/>
        <xdr:cNvSpPr txBox="1"/>
      </xdr:nvSpPr>
      <xdr:spPr>
        <a:xfrm>
          <a:off x="22440900" y="5646420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219075</xdr:rowOff>
    </xdr:to>
    <xdr:sp macro="" textlink="">
      <xdr:nvSpPr>
        <xdr:cNvPr id="1899" name="Text Box 1"/>
        <xdr:cNvSpPr txBox="1"/>
      </xdr:nvSpPr>
      <xdr:spPr>
        <a:xfrm>
          <a:off x="22440900" y="564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219075</xdr:rowOff>
    </xdr:to>
    <xdr:sp macro="" textlink="">
      <xdr:nvSpPr>
        <xdr:cNvPr id="1900" name="Text Box 2"/>
        <xdr:cNvSpPr txBox="1"/>
      </xdr:nvSpPr>
      <xdr:spPr>
        <a:xfrm>
          <a:off x="22440900" y="564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219075</xdr:rowOff>
    </xdr:to>
    <xdr:sp macro="" textlink="">
      <xdr:nvSpPr>
        <xdr:cNvPr id="1901" name="Text Box 3"/>
        <xdr:cNvSpPr txBox="1"/>
      </xdr:nvSpPr>
      <xdr:spPr>
        <a:xfrm>
          <a:off x="22440900" y="564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219075</xdr:rowOff>
    </xdr:to>
    <xdr:sp macro="" textlink="">
      <xdr:nvSpPr>
        <xdr:cNvPr id="1902" name="Text Box 4"/>
        <xdr:cNvSpPr txBox="1"/>
      </xdr:nvSpPr>
      <xdr:spPr>
        <a:xfrm>
          <a:off x="22440900" y="564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219075</xdr:rowOff>
    </xdr:to>
    <xdr:sp macro="" textlink="">
      <xdr:nvSpPr>
        <xdr:cNvPr id="1903" name="Text Box 5"/>
        <xdr:cNvSpPr txBox="1"/>
      </xdr:nvSpPr>
      <xdr:spPr>
        <a:xfrm>
          <a:off x="22440900" y="564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219075</xdr:rowOff>
    </xdr:to>
    <xdr:sp macro="" textlink="">
      <xdr:nvSpPr>
        <xdr:cNvPr id="1904" name="Text Box 6"/>
        <xdr:cNvSpPr txBox="1"/>
      </xdr:nvSpPr>
      <xdr:spPr>
        <a:xfrm>
          <a:off x="22440900" y="564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219075</xdr:rowOff>
    </xdr:to>
    <xdr:sp macro="" textlink="">
      <xdr:nvSpPr>
        <xdr:cNvPr id="1905" name="Text Box 11"/>
        <xdr:cNvSpPr txBox="1"/>
      </xdr:nvSpPr>
      <xdr:spPr>
        <a:xfrm>
          <a:off x="22440900" y="564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219075</xdr:rowOff>
    </xdr:to>
    <xdr:sp macro="" textlink="">
      <xdr:nvSpPr>
        <xdr:cNvPr id="1906" name="Text Box 12"/>
        <xdr:cNvSpPr txBox="1"/>
      </xdr:nvSpPr>
      <xdr:spPr>
        <a:xfrm>
          <a:off x="22440900" y="564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219075</xdr:rowOff>
    </xdr:to>
    <xdr:sp macro="" textlink="">
      <xdr:nvSpPr>
        <xdr:cNvPr id="1907" name="Text Box 15"/>
        <xdr:cNvSpPr txBox="1"/>
      </xdr:nvSpPr>
      <xdr:spPr>
        <a:xfrm>
          <a:off x="22440900" y="564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219075</xdr:rowOff>
    </xdr:to>
    <xdr:sp macro="" textlink="">
      <xdr:nvSpPr>
        <xdr:cNvPr id="1908" name="Text Box 16"/>
        <xdr:cNvSpPr txBox="1"/>
      </xdr:nvSpPr>
      <xdr:spPr>
        <a:xfrm>
          <a:off x="22440900" y="564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219075</xdr:rowOff>
    </xdr:to>
    <xdr:sp macro="" textlink="">
      <xdr:nvSpPr>
        <xdr:cNvPr id="1909" name="Text Box 22"/>
        <xdr:cNvSpPr txBox="1"/>
      </xdr:nvSpPr>
      <xdr:spPr>
        <a:xfrm>
          <a:off x="22440900" y="564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219075</xdr:rowOff>
    </xdr:to>
    <xdr:sp macro="" textlink="">
      <xdr:nvSpPr>
        <xdr:cNvPr id="1910" name="Text Box 23"/>
        <xdr:cNvSpPr txBox="1"/>
      </xdr:nvSpPr>
      <xdr:spPr>
        <a:xfrm>
          <a:off x="22440900" y="564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219075</xdr:rowOff>
    </xdr:to>
    <xdr:sp macro="" textlink="">
      <xdr:nvSpPr>
        <xdr:cNvPr id="1911" name="Text Box 2"/>
        <xdr:cNvSpPr txBox="1"/>
      </xdr:nvSpPr>
      <xdr:spPr>
        <a:xfrm>
          <a:off x="22440900" y="5646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219075</xdr:rowOff>
    </xdr:to>
    <xdr:sp macro="" textlink="">
      <xdr:nvSpPr>
        <xdr:cNvPr id="1912" name="Text Box 3"/>
        <xdr:cNvSpPr txBox="1"/>
      </xdr:nvSpPr>
      <xdr:spPr>
        <a:xfrm>
          <a:off x="22440900" y="5646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219075</xdr:rowOff>
    </xdr:to>
    <xdr:sp macro="" textlink="">
      <xdr:nvSpPr>
        <xdr:cNvPr id="1913" name="Text Box 4"/>
        <xdr:cNvSpPr txBox="1"/>
      </xdr:nvSpPr>
      <xdr:spPr>
        <a:xfrm>
          <a:off x="22440900" y="5646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219075</xdr:rowOff>
    </xdr:to>
    <xdr:sp macro="" textlink="">
      <xdr:nvSpPr>
        <xdr:cNvPr id="1914" name="Text Box 5"/>
        <xdr:cNvSpPr txBox="1"/>
      </xdr:nvSpPr>
      <xdr:spPr>
        <a:xfrm>
          <a:off x="22440900" y="5646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219075</xdr:rowOff>
    </xdr:to>
    <xdr:sp macro="" textlink="">
      <xdr:nvSpPr>
        <xdr:cNvPr id="1915" name="Text Box 6"/>
        <xdr:cNvSpPr txBox="1"/>
      </xdr:nvSpPr>
      <xdr:spPr>
        <a:xfrm>
          <a:off x="22440900" y="5646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219075</xdr:rowOff>
    </xdr:to>
    <xdr:sp macro="" textlink="">
      <xdr:nvSpPr>
        <xdr:cNvPr id="1916" name="Text Box 7"/>
        <xdr:cNvSpPr txBox="1"/>
      </xdr:nvSpPr>
      <xdr:spPr>
        <a:xfrm>
          <a:off x="22440900" y="5646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219075</xdr:rowOff>
    </xdr:to>
    <xdr:sp macro="" textlink="">
      <xdr:nvSpPr>
        <xdr:cNvPr id="1917" name="Text Box 12"/>
        <xdr:cNvSpPr txBox="1"/>
      </xdr:nvSpPr>
      <xdr:spPr>
        <a:xfrm>
          <a:off x="22440900" y="5646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219075</xdr:rowOff>
    </xdr:to>
    <xdr:sp macro="" textlink="">
      <xdr:nvSpPr>
        <xdr:cNvPr id="1918" name="Text Box 13"/>
        <xdr:cNvSpPr txBox="1"/>
      </xdr:nvSpPr>
      <xdr:spPr>
        <a:xfrm>
          <a:off x="22440900" y="5646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219075</xdr:rowOff>
    </xdr:to>
    <xdr:sp macro="" textlink="">
      <xdr:nvSpPr>
        <xdr:cNvPr id="1919" name="Text Box 22"/>
        <xdr:cNvSpPr txBox="1"/>
      </xdr:nvSpPr>
      <xdr:spPr>
        <a:xfrm>
          <a:off x="22440900" y="5646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220980</xdr:rowOff>
    </xdr:to>
    <xdr:sp macro="" textlink="">
      <xdr:nvSpPr>
        <xdr:cNvPr id="1920" name="Text Box 1"/>
        <xdr:cNvSpPr txBox="1"/>
      </xdr:nvSpPr>
      <xdr:spPr>
        <a:xfrm>
          <a:off x="22440900" y="564642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220980</xdr:rowOff>
    </xdr:to>
    <xdr:sp macro="" textlink="">
      <xdr:nvSpPr>
        <xdr:cNvPr id="1921" name="Text Box 2"/>
        <xdr:cNvSpPr txBox="1"/>
      </xdr:nvSpPr>
      <xdr:spPr>
        <a:xfrm>
          <a:off x="22440900" y="564642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220980</xdr:rowOff>
    </xdr:to>
    <xdr:sp macro="" textlink="">
      <xdr:nvSpPr>
        <xdr:cNvPr id="1922" name="Text Box 3"/>
        <xdr:cNvSpPr txBox="1"/>
      </xdr:nvSpPr>
      <xdr:spPr>
        <a:xfrm>
          <a:off x="22440900" y="564642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220980</xdr:rowOff>
    </xdr:to>
    <xdr:sp macro="" textlink="">
      <xdr:nvSpPr>
        <xdr:cNvPr id="1923" name="Text Box 4"/>
        <xdr:cNvSpPr txBox="1"/>
      </xdr:nvSpPr>
      <xdr:spPr>
        <a:xfrm>
          <a:off x="22440900" y="564642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220980</xdr:rowOff>
    </xdr:to>
    <xdr:sp macro="" textlink="">
      <xdr:nvSpPr>
        <xdr:cNvPr id="1924" name="Text Box 5"/>
        <xdr:cNvSpPr txBox="1"/>
      </xdr:nvSpPr>
      <xdr:spPr>
        <a:xfrm>
          <a:off x="22440900" y="564642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220980</xdr:rowOff>
    </xdr:to>
    <xdr:sp macro="" textlink="">
      <xdr:nvSpPr>
        <xdr:cNvPr id="1925" name="Text Box 6"/>
        <xdr:cNvSpPr txBox="1"/>
      </xdr:nvSpPr>
      <xdr:spPr>
        <a:xfrm>
          <a:off x="22440900" y="564642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220980</xdr:rowOff>
    </xdr:to>
    <xdr:sp macro="" textlink="">
      <xdr:nvSpPr>
        <xdr:cNvPr id="1926" name="Text Box 11"/>
        <xdr:cNvSpPr txBox="1"/>
      </xdr:nvSpPr>
      <xdr:spPr>
        <a:xfrm>
          <a:off x="22440900" y="564642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220980</xdr:rowOff>
    </xdr:to>
    <xdr:sp macro="" textlink="">
      <xdr:nvSpPr>
        <xdr:cNvPr id="1927" name="Text Box 12"/>
        <xdr:cNvSpPr txBox="1"/>
      </xdr:nvSpPr>
      <xdr:spPr>
        <a:xfrm>
          <a:off x="22440900" y="564642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220980</xdr:rowOff>
    </xdr:to>
    <xdr:sp macro="" textlink="">
      <xdr:nvSpPr>
        <xdr:cNvPr id="1928" name="Text Box 15"/>
        <xdr:cNvSpPr txBox="1"/>
      </xdr:nvSpPr>
      <xdr:spPr>
        <a:xfrm>
          <a:off x="22440900" y="564642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220980</xdr:rowOff>
    </xdr:to>
    <xdr:sp macro="" textlink="">
      <xdr:nvSpPr>
        <xdr:cNvPr id="1929" name="Text Box 16"/>
        <xdr:cNvSpPr txBox="1"/>
      </xdr:nvSpPr>
      <xdr:spPr>
        <a:xfrm>
          <a:off x="22440900" y="564642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220980</xdr:rowOff>
    </xdr:to>
    <xdr:sp macro="" textlink="">
      <xdr:nvSpPr>
        <xdr:cNvPr id="1930" name="Text Box 22"/>
        <xdr:cNvSpPr txBox="1"/>
      </xdr:nvSpPr>
      <xdr:spPr>
        <a:xfrm>
          <a:off x="22440900" y="564642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220980</xdr:rowOff>
    </xdr:to>
    <xdr:sp macro="" textlink="">
      <xdr:nvSpPr>
        <xdr:cNvPr id="1931" name="Text Box 23"/>
        <xdr:cNvSpPr txBox="1"/>
      </xdr:nvSpPr>
      <xdr:spPr>
        <a:xfrm>
          <a:off x="22440900" y="564642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220980</xdr:rowOff>
    </xdr:to>
    <xdr:sp macro="" textlink="">
      <xdr:nvSpPr>
        <xdr:cNvPr id="1932" name="Text Box 2"/>
        <xdr:cNvSpPr txBox="1"/>
      </xdr:nvSpPr>
      <xdr:spPr>
        <a:xfrm>
          <a:off x="22440900" y="56464200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220980</xdr:rowOff>
    </xdr:to>
    <xdr:sp macro="" textlink="">
      <xdr:nvSpPr>
        <xdr:cNvPr id="1933" name="Text Box 3"/>
        <xdr:cNvSpPr txBox="1"/>
      </xdr:nvSpPr>
      <xdr:spPr>
        <a:xfrm>
          <a:off x="22440900" y="56464200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220980</xdr:rowOff>
    </xdr:to>
    <xdr:sp macro="" textlink="">
      <xdr:nvSpPr>
        <xdr:cNvPr id="1934" name="Text Box 4"/>
        <xdr:cNvSpPr txBox="1"/>
      </xdr:nvSpPr>
      <xdr:spPr>
        <a:xfrm>
          <a:off x="22440900" y="56464200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220980</xdr:rowOff>
    </xdr:to>
    <xdr:sp macro="" textlink="">
      <xdr:nvSpPr>
        <xdr:cNvPr id="1935" name="Text Box 5"/>
        <xdr:cNvSpPr txBox="1"/>
      </xdr:nvSpPr>
      <xdr:spPr>
        <a:xfrm>
          <a:off x="22440900" y="56464200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220980</xdr:rowOff>
    </xdr:to>
    <xdr:sp macro="" textlink="">
      <xdr:nvSpPr>
        <xdr:cNvPr id="1936" name="Text Box 6"/>
        <xdr:cNvSpPr txBox="1"/>
      </xdr:nvSpPr>
      <xdr:spPr>
        <a:xfrm>
          <a:off x="22440900" y="56464200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220980</xdr:rowOff>
    </xdr:to>
    <xdr:sp macro="" textlink="">
      <xdr:nvSpPr>
        <xdr:cNvPr id="1937" name="Text Box 7"/>
        <xdr:cNvSpPr txBox="1"/>
      </xdr:nvSpPr>
      <xdr:spPr>
        <a:xfrm>
          <a:off x="22440900" y="56464200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220980</xdr:rowOff>
    </xdr:to>
    <xdr:sp macro="" textlink="">
      <xdr:nvSpPr>
        <xdr:cNvPr id="1938" name="Text Box 12"/>
        <xdr:cNvSpPr txBox="1"/>
      </xdr:nvSpPr>
      <xdr:spPr>
        <a:xfrm>
          <a:off x="22440900" y="56464200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220980</xdr:rowOff>
    </xdr:to>
    <xdr:sp macro="" textlink="">
      <xdr:nvSpPr>
        <xdr:cNvPr id="1939" name="Text Box 13"/>
        <xdr:cNvSpPr txBox="1"/>
      </xdr:nvSpPr>
      <xdr:spPr>
        <a:xfrm>
          <a:off x="22440900" y="56464200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220980</xdr:rowOff>
    </xdr:to>
    <xdr:sp macro="" textlink="">
      <xdr:nvSpPr>
        <xdr:cNvPr id="1940" name="Text Box 22"/>
        <xdr:cNvSpPr txBox="1"/>
      </xdr:nvSpPr>
      <xdr:spPr>
        <a:xfrm>
          <a:off x="22440900" y="56464200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226060</xdr:rowOff>
    </xdr:to>
    <xdr:sp macro="" textlink="">
      <xdr:nvSpPr>
        <xdr:cNvPr id="1941" name="Text Box 1"/>
        <xdr:cNvSpPr txBox="1"/>
      </xdr:nvSpPr>
      <xdr:spPr>
        <a:xfrm>
          <a:off x="22440900" y="564642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226060</xdr:rowOff>
    </xdr:to>
    <xdr:sp macro="" textlink="">
      <xdr:nvSpPr>
        <xdr:cNvPr id="1942" name="Text Box 2"/>
        <xdr:cNvSpPr txBox="1"/>
      </xdr:nvSpPr>
      <xdr:spPr>
        <a:xfrm>
          <a:off x="22440900" y="564642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226060</xdr:rowOff>
    </xdr:to>
    <xdr:sp macro="" textlink="">
      <xdr:nvSpPr>
        <xdr:cNvPr id="1943" name="Text Box 3"/>
        <xdr:cNvSpPr txBox="1"/>
      </xdr:nvSpPr>
      <xdr:spPr>
        <a:xfrm>
          <a:off x="22440900" y="564642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226060</xdr:rowOff>
    </xdr:to>
    <xdr:sp macro="" textlink="">
      <xdr:nvSpPr>
        <xdr:cNvPr id="1944" name="Text Box 4"/>
        <xdr:cNvSpPr txBox="1"/>
      </xdr:nvSpPr>
      <xdr:spPr>
        <a:xfrm>
          <a:off x="22440900" y="564642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226060</xdr:rowOff>
    </xdr:to>
    <xdr:sp macro="" textlink="">
      <xdr:nvSpPr>
        <xdr:cNvPr id="1945" name="Text Box 5"/>
        <xdr:cNvSpPr txBox="1"/>
      </xdr:nvSpPr>
      <xdr:spPr>
        <a:xfrm>
          <a:off x="22440900" y="564642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226060</xdr:rowOff>
    </xdr:to>
    <xdr:sp macro="" textlink="">
      <xdr:nvSpPr>
        <xdr:cNvPr id="1946" name="Text Box 6"/>
        <xdr:cNvSpPr txBox="1"/>
      </xdr:nvSpPr>
      <xdr:spPr>
        <a:xfrm>
          <a:off x="22440900" y="564642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226060</xdr:rowOff>
    </xdr:to>
    <xdr:sp macro="" textlink="">
      <xdr:nvSpPr>
        <xdr:cNvPr id="1947" name="Text Box 11"/>
        <xdr:cNvSpPr txBox="1"/>
      </xdr:nvSpPr>
      <xdr:spPr>
        <a:xfrm>
          <a:off x="22440900" y="564642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226060</xdr:rowOff>
    </xdr:to>
    <xdr:sp macro="" textlink="">
      <xdr:nvSpPr>
        <xdr:cNvPr id="1948" name="Text Box 12"/>
        <xdr:cNvSpPr txBox="1"/>
      </xdr:nvSpPr>
      <xdr:spPr>
        <a:xfrm>
          <a:off x="22440900" y="564642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226060</xdr:rowOff>
    </xdr:to>
    <xdr:sp macro="" textlink="">
      <xdr:nvSpPr>
        <xdr:cNvPr id="1949" name="Text Box 15"/>
        <xdr:cNvSpPr txBox="1"/>
      </xdr:nvSpPr>
      <xdr:spPr>
        <a:xfrm>
          <a:off x="22440900" y="564642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226060</xdr:rowOff>
    </xdr:to>
    <xdr:sp macro="" textlink="">
      <xdr:nvSpPr>
        <xdr:cNvPr id="1950" name="Text Box 16"/>
        <xdr:cNvSpPr txBox="1"/>
      </xdr:nvSpPr>
      <xdr:spPr>
        <a:xfrm>
          <a:off x="22440900" y="564642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226060</xdr:rowOff>
    </xdr:to>
    <xdr:sp macro="" textlink="">
      <xdr:nvSpPr>
        <xdr:cNvPr id="1951" name="Text Box 22"/>
        <xdr:cNvSpPr txBox="1"/>
      </xdr:nvSpPr>
      <xdr:spPr>
        <a:xfrm>
          <a:off x="22440900" y="564642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226060</xdr:rowOff>
    </xdr:to>
    <xdr:sp macro="" textlink="">
      <xdr:nvSpPr>
        <xdr:cNvPr id="1952" name="Text Box 23"/>
        <xdr:cNvSpPr txBox="1"/>
      </xdr:nvSpPr>
      <xdr:spPr>
        <a:xfrm>
          <a:off x="22440900" y="564642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226060</xdr:rowOff>
    </xdr:to>
    <xdr:sp macro="" textlink="">
      <xdr:nvSpPr>
        <xdr:cNvPr id="1953" name="Text Box 2"/>
        <xdr:cNvSpPr txBox="1"/>
      </xdr:nvSpPr>
      <xdr:spPr>
        <a:xfrm>
          <a:off x="22440900" y="5646420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226060</xdr:rowOff>
    </xdr:to>
    <xdr:sp macro="" textlink="">
      <xdr:nvSpPr>
        <xdr:cNvPr id="1954" name="Text Box 3"/>
        <xdr:cNvSpPr txBox="1"/>
      </xdr:nvSpPr>
      <xdr:spPr>
        <a:xfrm>
          <a:off x="22440900" y="5646420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226060</xdr:rowOff>
    </xdr:to>
    <xdr:sp macro="" textlink="">
      <xdr:nvSpPr>
        <xdr:cNvPr id="1955" name="Text Box 4"/>
        <xdr:cNvSpPr txBox="1"/>
      </xdr:nvSpPr>
      <xdr:spPr>
        <a:xfrm>
          <a:off x="22440900" y="5646420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226060</xdr:rowOff>
    </xdr:to>
    <xdr:sp macro="" textlink="">
      <xdr:nvSpPr>
        <xdr:cNvPr id="1956" name="Text Box 5"/>
        <xdr:cNvSpPr txBox="1"/>
      </xdr:nvSpPr>
      <xdr:spPr>
        <a:xfrm>
          <a:off x="22440900" y="5646420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226060</xdr:rowOff>
    </xdr:to>
    <xdr:sp macro="" textlink="">
      <xdr:nvSpPr>
        <xdr:cNvPr id="1957" name="Text Box 6"/>
        <xdr:cNvSpPr txBox="1"/>
      </xdr:nvSpPr>
      <xdr:spPr>
        <a:xfrm>
          <a:off x="22440900" y="5646420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226060</xdr:rowOff>
    </xdr:to>
    <xdr:sp macro="" textlink="">
      <xdr:nvSpPr>
        <xdr:cNvPr id="1958" name="Text Box 7"/>
        <xdr:cNvSpPr txBox="1"/>
      </xdr:nvSpPr>
      <xdr:spPr>
        <a:xfrm>
          <a:off x="22440900" y="5646420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226060</xdr:rowOff>
    </xdr:to>
    <xdr:sp macro="" textlink="">
      <xdr:nvSpPr>
        <xdr:cNvPr id="1959" name="Text Box 12"/>
        <xdr:cNvSpPr txBox="1"/>
      </xdr:nvSpPr>
      <xdr:spPr>
        <a:xfrm>
          <a:off x="22440900" y="5646420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226060</xdr:rowOff>
    </xdr:to>
    <xdr:sp macro="" textlink="">
      <xdr:nvSpPr>
        <xdr:cNvPr id="1960" name="Text Box 13"/>
        <xdr:cNvSpPr txBox="1"/>
      </xdr:nvSpPr>
      <xdr:spPr>
        <a:xfrm>
          <a:off x="22440900" y="5646420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226060</xdr:rowOff>
    </xdr:to>
    <xdr:sp macro="" textlink="">
      <xdr:nvSpPr>
        <xdr:cNvPr id="1961" name="Text Box 22"/>
        <xdr:cNvSpPr txBox="1"/>
      </xdr:nvSpPr>
      <xdr:spPr>
        <a:xfrm>
          <a:off x="22440900" y="56464200"/>
          <a:ext cx="8572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219075</xdr:rowOff>
    </xdr:to>
    <xdr:sp macro="" textlink="">
      <xdr:nvSpPr>
        <xdr:cNvPr id="1962" name="Text Box 1"/>
        <xdr:cNvSpPr txBox="1"/>
      </xdr:nvSpPr>
      <xdr:spPr>
        <a:xfrm>
          <a:off x="22440900" y="564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219075</xdr:rowOff>
    </xdr:to>
    <xdr:sp macro="" textlink="">
      <xdr:nvSpPr>
        <xdr:cNvPr id="1963" name="Text Box 2"/>
        <xdr:cNvSpPr txBox="1"/>
      </xdr:nvSpPr>
      <xdr:spPr>
        <a:xfrm>
          <a:off x="22440900" y="564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219075</xdr:rowOff>
    </xdr:to>
    <xdr:sp macro="" textlink="">
      <xdr:nvSpPr>
        <xdr:cNvPr id="1964" name="Text Box 3"/>
        <xdr:cNvSpPr txBox="1"/>
      </xdr:nvSpPr>
      <xdr:spPr>
        <a:xfrm>
          <a:off x="22440900" y="564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219075</xdr:rowOff>
    </xdr:to>
    <xdr:sp macro="" textlink="">
      <xdr:nvSpPr>
        <xdr:cNvPr id="1965" name="Text Box 4"/>
        <xdr:cNvSpPr txBox="1"/>
      </xdr:nvSpPr>
      <xdr:spPr>
        <a:xfrm>
          <a:off x="22440900" y="564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219075</xdr:rowOff>
    </xdr:to>
    <xdr:sp macro="" textlink="">
      <xdr:nvSpPr>
        <xdr:cNvPr id="1966" name="Text Box 5"/>
        <xdr:cNvSpPr txBox="1"/>
      </xdr:nvSpPr>
      <xdr:spPr>
        <a:xfrm>
          <a:off x="22440900" y="564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219075</xdr:rowOff>
    </xdr:to>
    <xdr:sp macro="" textlink="">
      <xdr:nvSpPr>
        <xdr:cNvPr id="1967" name="Text Box 6"/>
        <xdr:cNvSpPr txBox="1"/>
      </xdr:nvSpPr>
      <xdr:spPr>
        <a:xfrm>
          <a:off x="22440900" y="564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219075</xdr:rowOff>
    </xdr:to>
    <xdr:sp macro="" textlink="">
      <xdr:nvSpPr>
        <xdr:cNvPr id="1968" name="Text Box 11"/>
        <xdr:cNvSpPr txBox="1"/>
      </xdr:nvSpPr>
      <xdr:spPr>
        <a:xfrm>
          <a:off x="22440900" y="564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219075</xdr:rowOff>
    </xdr:to>
    <xdr:sp macro="" textlink="">
      <xdr:nvSpPr>
        <xdr:cNvPr id="1969" name="Text Box 12"/>
        <xdr:cNvSpPr txBox="1"/>
      </xdr:nvSpPr>
      <xdr:spPr>
        <a:xfrm>
          <a:off x="22440900" y="564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219075</xdr:rowOff>
    </xdr:to>
    <xdr:sp macro="" textlink="">
      <xdr:nvSpPr>
        <xdr:cNvPr id="1970" name="Text Box 15"/>
        <xdr:cNvSpPr txBox="1"/>
      </xdr:nvSpPr>
      <xdr:spPr>
        <a:xfrm>
          <a:off x="22440900" y="564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219075</xdr:rowOff>
    </xdr:to>
    <xdr:sp macro="" textlink="">
      <xdr:nvSpPr>
        <xdr:cNvPr id="1971" name="Text Box 16"/>
        <xdr:cNvSpPr txBox="1"/>
      </xdr:nvSpPr>
      <xdr:spPr>
        <a:xfrm>
          <a:off x="22440900" y="564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219075</xdr:rowOff>
    </xdr:to>
    <xdr:sp macro="" textlink="">
      <xdr:nvSpPr>
        <xdr:cNvPr id="1972" name="Text Box 22"/>
        <xdr:cNvSpPr txBox="1"/>
      </xdr:nvSpPr>
      <xdr:spPr>
        <a:xfrm>
          <a:off x="22440900" y="564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67310</xdr:colOff>
      <xdr:row>28</xdr:row>
      <xdr:rowOff>219075</xdr:rowOff>
    </xdr:to>
    <xdr:sp macro="" textlink="">
      <xdr:nvSpPr>
        <xdr:cNvPr id="1973" name="Text Box 23"/>
        <xdr:cNvSpPr txBox="1"/>
      </xdr:nvSpPr>
      <xdr:spPr>
        <a:xfrm>
          <a:off x="22440900" y="564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219075</xdr:rowOff>
    </xdr:to>
    <xdr:sp macro="" textlink="">
      <xdr:nvSpPr>
        <xdr:cNvPr id="1974" name="Text Box 2"/>
        <xdr:cNvSpPr txBox="1"/>
      </xdr:nvSpPr>
      <xdr:spPr>
        <a:xfrm>
          <a:off x="22440900" y="5646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219075</xdr:rowOff>
    </xdr:to>
    <xdr:sp macro="" textlink="">
      <xdr:nvSpPr>
        <xdr:cNvPr id="1975" name="Text Box 3"/>
        <xdr:cNvSpPr txBox="1"/>
      </xdr:nvSpPr>
      <xdr:spPr>
        <a:xfrm>
          <a:off x="22440900" y="5646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219075</xdr:rowOff>
    </xdr:to>
    <xdr:sp macro="" textlink="">
      <xdr:nvSpPr>
        <xdr:cNvPr id="1976" name="Text Box 4"/>
        <xdr:cNvSpPr txBox="1"/>
      </xdr:nvSpPr>
      <xdr:spPr>
        <a:xfrm>
          <a:off x="22440900" y="5646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219075</xdr:rowOff>
    </xdr:to>
    <xdr:sp macro="" textlink="">
      <xdr:nvSpPr>
        <xdr:cNvPr id="1977" name="Text Box 5"/>
        <xdr:cNvSpPr txBox="1"/>
      </xdr:nvSpPr>
      <xdr:spPr>
        <a:xfrm>
          <a:off x="22440900" y="5646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219075</xdr:rowOff>
    </xdr:to>
    <xdr:sp macro="" textlink="">
      <xdr:nvSpPr>
        <xdr:cNvPr id="1978" name="Text Box 6"/>
        <xdr:cNvSpPr txBox="1"/>
      </xdr:nvSpPr>
      <xdr:spPr>
        <a:xfrm>
          <a:off x="22440900" y="5646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219075</xdr:rowOff>
    </xdr:to>
    <xdr:sp macro="" textlink="">
      <xdr:nvSpPr>
        <xdr:cNvPr id="1979" name="Text Box 7"/>
        <xdr:cNvSpPr txBox="1"/>
      </xdr:nvSpPr>
      <xdr:spPr>
        <a:xfrm>
          <a:off x="22440900" y="5646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219075</xdr:rowOff>
    </xdr:to>
    <xdr:sp macro="" textlink="">
      <xdr:nvSpPr>
        <xdr:cNvPr id="1980" name="Text Box 12"/>
        <xdr:cNvSpPr txBox="1"/>
      </xdr:nvSpPr>
      <xdr:spPr>
        <a:xfrm>
          <a:off x="22440900" y="5646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219075</xdr:rowOff>
    </xdr:to>
    <xdr:sp macro="" textlink="">
      <xdr:nvSpPr>
        <xdr:cNvPr id="1981" name="Text Box 13"/>
        <xdr:cNvSpPr txBox="1"/>
      </xdr:nvSpPr>
      <xdr:spPr>
        <a:xfrm>
          <a:off x="22440900" y="5646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85725</xdr:colOff>
      <xdr:row>28</xdr:row>
      <xdr:rowOff>219075</xdr:rowOff>
    </xdr:to>
    <xdr:sp macro="" textlink="">
      <xdr:nvSpPr>
        <xdr:cNvPr id="1982" name="Text Box 22"/>
        <xdr:cNvSpPr txBox="1"/>
      </xdr:nvSpPr>
      <xdr:spPr>
        <a:xfrm>
          <a:off x="22440900" y="5646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224790</xdr:rowOff>
    </xdr:to>
    <xdr:sp macro="" textlink="">
      <xdr:nvSpPr>
        <xdr:cNvPr id="1983" name="Text Box 1"/>
        <xdr:cNvSpPr txBox="1"/>
      </xdr:nvSpPr>
      <xdr:spPr>
        <a:xfrm>
          <a:off x="22440900" y="560260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224790</xdr:rowOff>
    </xdr:to>
    <xdr:sp macro="" textlink="">
      <xdr:nvSpPr>
        <xdr:cNvPr id="1984" name="Text Box 2"/>
        <xdr:cNvSpPr txBox="1"/>
      </xdr:nvSpPr>
      <xdr:spPr>
        <a:xfrm>
          <a:off x="22440900" y="560260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224790</xdr:rowOff>
    </xdr:to>
    <xdr:sp macro="" textlink="">
      <xdr:nvSpPr>
        <xdr:cNvPr id="1985" name="Text Box 3"/>
        <xdr:cNvSpPr txBox="1"/>
      </xdr:nvSpPr>
      <xdr:spPr>
        <a:xfrm>
          <a:off x="22440900" y="560260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224790</xdr:rowOff>
    </xdr:to>
    <xdr:sp macro="" textlink="">
      <xdr:nvSpPr>
        <xdr:cNvPr id="1986" name="Text Box 4"/>
        <xdr:cNvSpPr txBox="1"/>
      </xdr:nvSpPr>
      <xdr:spPr>
        <a:xfrm>
          <a:off x="22440900" y="560260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224790</xdr:rowOff>
    </xdr:to>
    <xdr:sp macro="" textlink="">
      <xdr:nvSpPr>
        <xdr:cNvPr id="1987" name="Text Box 5"/>
        <xdr:cNvSpPr txBox="1"/>
      </xdr:nvSpPr>
      <xdr:spPr>
        <a:xfrm>
          <a:off x="22440900" y="560260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224790</xdr:rowOff>
    </xdr:to>
    <xdr:sp macro="" textlink="">
      <xdr:nvSpPr>
        <xdr:cNvPr id="1988" name="Text Box 6"/>
        <xdr:cNvSpPr txBox="1"/>
      </xdr:nvSpPr>
      <xdr:spPr>
        <a:xfrm>
          <a:off x="22440900" y="560260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224790</xdr:rowOff>
    </xdr:to>
    <xdr:sp macro="" textlink="">
      <xdr:nvSpPr>
        <xdr:cNvPr id="1989" name="Text Box 11"/>
        <xdr:cNvSpPr txBox="1"/>
      </xdr:nvSpPr>
      <xdr:spPr>
        <a:xfrm>
          <a:off x="22440900" y="560260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224790</xdr:rowOff>
    </xdr:to>
    <xdr:sp macro="" textlink="">
      <xdr:nvSpPr>
        <xdr:cNvPr id="1990" name="Text Box 12"/>
        <xdr:cNvSpPr txBox="1"/>
      </xdr:nvSpPr>
      <xdr:spPr>
        <a:xfrm>
          <a:off x="22440900" y="560260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224790</xdr:rowOff>
    </xdr:to>
    <xdr:sp macro="" textlink="">
      <xdr:nvSpPr>
        <xdr:cNvPr id="1991" name="Text Box 15"/>
        <xdr:cNvSpPr txBox="1"/>
      </xdr:nvSpPr>
      <xdr:spPr>
        <a:xfrm>
          <a:off x="22440900" y="560260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224790</xdr:rowOff>
    </xdr:to>
    <xdr:sp macro="" textlink="">
      <xdr:nvSpPr>
        <xdr:cNvPr id="1992" name="Text Box 16"/>
        <xdr:cNvSpPr txBox="1"/>
      </xdr:nvSpPr>
      <xdr:spPr>
        <a:xfrm>
          <a:off x="22440900" y="560260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224790</xdr:rowOff>
    </xdr:to>
    <xdr:sp macro="" textlink="">
      <xdr:nvSpPr>
        <xdr:cNvPr id="1993" name="Text Box 22"/>
        <xdr:cNvSpPr txBox="1"/>
      </xdr:nvSpPr>
      <xdr:spPr>
        <a:xfrm>
          <a:off x="22440900" y="560260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224790</xdr:rowOff>
    </xdr:to>
    <xdr:sp macro="" textlink="">
      <xdr:nvSpPr>
        <xdr:cNvPr id="1994" name="Text Box 23"/>
        <xdr:cNvSpPr txBox="1"/>
      </xdr:nvSpPr>
      <xdr:spPr>
        <a:xfrm>
          <a:off x="22440900" y="5602605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85725</xdr:colOff>
      <xdr:row>27</xdr:row>
      <xdr:rowOff>224790</xdr:rowOff>
    </xdr:to>
    <xdr:sp macro="" textlink="">
      <xdr:nvSpPr>
        <xdr:cNvPr id="1995" name="Text Box 2"/>
        <xdr:cNvSpPr txBox="1"/>
      </xdr:nvSpPr>
      <xdr:spPr>
        <a:xfrm>
          <a:off x="22440900" y="5602605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85725</xdr:colOff>
      <xdr:row>27</xdr:row>
      <xdr:rowOff>224790</xdr:rowOff>
    </xdr:to>
    <xdr:sp macro="" textlink="">
      <xdr:nvSpPr>
        <xdr:cNvPr id="1996" name="Text Box 3"/>
        <xdr:cNvSpPr txBox="1"/>
      </xdr:nvSpPr>
      <xdr:spPr>
        <a:xfrm>
          <a:off x="22440900" y="5602605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85725</xdr:colOff>
      <xdr:row>27</xdr:row>
      <xdr:rowOff>224790</xdr:rowOff>
    </xdr:to>
    <xdr:sp macro="" textlink="">
      <xdr:nvSpPr>
        <xdr:cNvPr id="1997" name="Text Box 4"/>
        <xdr:cNvSpPr txBox="1"/>
      </xdr:nvSpPr>
      <xdr:spPr>
        <a:xfrm>
          <a:off x="22440900" y="5602605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85725</xdr:colOff>
      <xdr:row>27</xdr:row>
      <xdr:rowOff>224790</xdr:rowOff>
    </xdr:to>
    <xdr:sp macro="" textlink="">
      <xdr:nvSpPr>
        <xdr:cNvPr id="1998" name="Text Box 5"/>
        <xdr:cNvSpPr txBox="1"/>
      </xdr:nvSpPr>
      <xdr:spPr>
        <a:xfrm>
          <a:off x="22440900" y="5602605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85725</xdr:colOff>
      <xdr:row>27</xdr:row>
      <xdr:rowOff>224790</xdr:rowOff>
    </xdr:to>
    <xdr:sp macro="" textlink="">
      <xdr:nvSpPr>
        <xdr:cNvPr id="1999" name="Text Box 6"/>
        <xdr:cNvSpPr txBox="1"/>
      </xdr:nvSpPr>
      <xdr:spPr>
        <a:xfrm>
          <a:off x="22440900" y="5602605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85725</xdr:colOff>
      <xdr:row>27</xdr:row>
      <xdr:rowOff>224790</xdr:rowOff>
    </xdr:to>
    <xdr:sp macro="" textlink="">
      <xdr:nvSpPr>
        <xdr:cNvPr id="2000" name="Text Box 7"/>
        <xdr:cNvSpPr txBox="1"/>
      </xdr:nvSpPr>
      <xdr:spPr>
        <a:xfrm>
          <a:off x="22440900" y="5602605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85725</xdr:colOff>
      <xdr:row>27</xdr:row>
      <xdr:rowOff>224790</xdr:rowOff>
    </xdr:to>
    <xdr:sp macro="" textlink="">
      <xdr:nvSpPr>
        <xdr:cNvPr id="2001" name="Text Box 12"/>
        <xdr:cNvSpPr txBox="1"/>
      </xdr:nvSpPr>
      <xdr:spPr>
        <a:xfrm>
          <a:off x="22440900" y="5602605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85725</xdr:colOff>
      <xdr:row>27</xdr:row>
      <xdr:rowOff>224790</xdr:rowOff>
    </xdr:to>
    <xdr:sp macro="" textlink="">
      <xdr:nvSpPr>
        <xdr:cNvPr id="2002" name="Text Box 13"/>
        <xdr:cNvSpPr txBox="1"/>
      </xdr:nvSpPr>
      <xdr:spPr>
        <a:xfrm>
          <a:off x="22440900" y="5602605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85725</xdr:colOff>
      <xdr:row>27</xdr:row>
      <xdr:rowOff>224790</xdr:rowOff>
    </xdr:to>
    <xdr:sp macro="" textlink="">
      <xdr:nvSpPr>
        <xdr:cNvPr id="2003" name="Text Box 22"/>
        <xdr:cNvSpPr txBox="1"/>
      </xdr:nvSpPr>
      <xdr:spPr>
        <a:xfrm>
          <a:off x="22440900" y="56026050"/>
          <a:ext cx="857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219075</xdr:rowOff>
    </xdr:to>
    <xdr:sp macro="" textlink="">
      <xdr:nvSpPr>
        <xdr:cNvPr id="2004" name="Text Box 1"/>
        <xdr:cNvSpPr txBox="1"/>
      </xdr:nvSpPr>
      <xdr:spPr>
        <a:xfrm>
          <a:off x="22440900" y="560260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219075</xdr:rowOff>
    </xdr:to>
    <xdr:sp macro="" textlink="">
      <xdr:nvSpPr>
        <xdr:cNvPr id="2005" name="Text Box 2"/>
        <xdr:cNvSpPr txBox="1"/>
      </xdr:nvSpPr>
      <xdr:spPr>
        <a:xfrm>
          <a:off x="22440900" y="560260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219075</xdr:rowOff>
    </xdr:to>
    <xdr:sp macro="" textlink="">
      <xdr:nvSpPr>
        <xdr:cNvPr id="2006" name="Text Box 3"/>
        <xdr:cNvSpPr txBox="1"/>
      </xdr:nvSpPr>
      <xdr:spPr>
        <a:xfrm>
          <a:off x="22440900" y="560260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219075</xdr:rowOff>
    </xdr:to>
    <xdr:sp macro="" textlink="">
      <xdr:nvSpPr>
        <xdr:cNvPr id="2007" name="Text Box 4"/>
        <xdr:cNvSpPr txBox="1"/>
      </xdr:nvSpPr>
      <xdr:spPr>
        <a:xfrm>
          <a:off x="22440900" y="560260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219075</xdr:rowOff>
    </xdr:to>
    <xdr:sp macro="" textlink="">
      <xdr:nvSpPr>
        <xdr:cNvPr id="2008" name="Text Box 5"/>
        <xdr:cNvSpPr txBox="1"/>
      </xdr:nvSpPr>
      <xdr:spPr>
        <a:xfrm>
          <a:off x="22440900" y="560260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219075</xdr:rowOff>
    </xdr:to>
    <xdr:sp macro="" textlink="">
      <xdr:nvSpPr>
        <xdr:cNvPr id="2009" name="Text Box 6"/>
        <xdr:cNvSpPr txBox="1"/>
      </xdr:nvSpPr>
      <xdr:spPr>
        <a:xfrm>
          <a:off x="22440900" y="560260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219075</xdr:rowOff>
    </xdr:to>
    <xdr:sp macro="" textlink="">
      <xdr:nvSpPr>
        <xdr:cNvPr id="2010" name="Text Box 11"/>
        <xdr:cNvSpPr txBox="1"/>
      </xdr:nvSpPr>
      <xdr:spPr>
        <a:xfrm>
          <a:off x="22440900" y="560260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219075</xdr:rowOff>
    </xdr:to>
    <xdr:sp macro="" textlink="">
      <xdr:nvSpPr>
        <xdr:cNvPr id="2011" name="Text Box 12"/>
        <xdr:cNvSpPr txBox="1"/>
      </xdr:nvSpPr>
      <xdr:spPr>
        <a:xfrm>
          <a:off x="22440900" y="560260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219075</xdr:rowOff>
    </xdr:to>
    <xdr:sp macro="" textlink="">
      <xdr:nvSpPr>
        <xdr:cNvPr id="2012" name="Text Box 15"/>
        <xdr:cNvSpPr txBox="1"/>
      </xdr:nvSpPr>
      <xdr:spPr>
        <a:xfrm>
          <a:off x="22440900" y="560260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219075</xdr:rowOff>
    </xdr:to>
    <xdr:sp macro="" textlink="">
      <xdr:nvSpPr>
        <xdr:cNvPr id="2013" name="Text Box 16"/>
        <xdr:cNvSpPr txBox="1"/>
      </xdr:nvSpPr>
      <xdr:spPr>
        <a:xfrm>
          <a:off x="22440900" y="560260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219075</xdr:rowOff>
    </xdr:to>
    <xdr:sp macro="" textlink="">
      <xdr:nvSpPr>
        <xdr:cNvPr id="2014" name="Text Box 22"/>
        <xdr:cNvSpPr txBox="1"/>
      </xdr:nvSpPr>
      <xdr:spPr>
        <a:xfrm>
          <a:off x="22440900" y="560260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219075</xdr:rowOff>
    </xdr:to>
    <xdr:sp macro="" textlink="">
      <xdr:nvSpPr>
        <xdr:cNvPr id="2015" name="Text Box 23"/>
        <xdr:cNvSpPr txBox="1"/>
      </xdr:nvSpPr>
      <xdr:spPr>
        <a:xfrm>
          <a:off x="22440900" y="5602605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85725</xdr:colOff>
      <xdr:row>27</xdr:row>
      <xdr:rowOff>219075</xdr:rowOff>
    </xdr:to>
    <xdr:sp macro="" textlink="">
      <xdr:nvSpPr>
        <xdr:cNvPr id="2016" name="Text Box 2"/>
        <xdr:cNvSpPr txBox="1"/>
      </xdr:nvSpPr>
      <xdr:spPr>
        <a:xfrm>
          <a:off x="22440900" y="560260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85725</xdr:colOff>
      <xdr:row>27</xdr:row>
      <xdr:rowOff>219075</xdr:rowOff>
    </xdr:to>
    <xdr:sp macro="" textlink="">
      <xdr:nvSpPr>
        <xdr:cNvPr id="2017" name="Text Box 3"/>
        <xdr:cNvSpPr txBox="1"/>
      </xdr:nvSpPr>
      <xdr:spPr>
        <a:xfrm>
          <a:off x="22440900" y="560260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85725</xdr:colOff>
      <xdr:row>27</xdr:row>
      <xdr:rowOff>219075</xdr:rowOff>
    </xdr:to>
    <xdr:sp macro="" textlink="">
      <xdr:nvSpPr>
        <xdr:cNvPr id="2018" name="Text Box 4"/>
        <xdr:cNvSpPr txBox="1"/>
      </xdr:nvSpPr>
      <xdr:spPr>
        <a:xfrm>
          <a:off x="22440900" y="560260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85725</xdr:colOff>
      <xdr:row>27</xdr:row>
      <xdr:rowOff>219075</xdr:rowOff>
    </xdr:to>
    <xdr:sp macro="" textlink="">
      <xdr:nvSpPr>
        <xdr:cNvPr id="2019" name="Text Box 5"/>
        <xdr:cNvSpPr txBox="1"/>
      </xdr:nvSpPr>
      <xdr:spPr>
        <a:xfrm>
          <a:off x="22440900" y="560260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85725</xdr:colOff>
      <xdr:row>27</xdr:row>
      <xdr:rowOff>219075</xdr:rowOff>
    </xdr:to>
    <xdr:sp macro="" textlink="">
      <xdr:nvSpPr>
        <xdr:cNvPr id="2020" name="Text Box 6"/>
        <xdr:cNvSpPr txBox="1"/>
      </xdr:nvSpPr>
      <xdr:spPr>
        <a:xfrm>
          <a:off x="22440900" y="560260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85725</xdr:colOff>
      <xdr:row>27</xdr:row>
      <xdr:rowOff>219075</xdr:rowOff>
    </xdr:to>
    <xdr:sp macro="" textlink="">
      <xdr:nvSpPr>
        <xdr:cNvPr id="2021" name="Text Box 7"/>
        <xdr:cNvSpPr txBox="1"/>
      </xdr:nvSpPr>
      <xdr:spPr>
        <a:xfrm>
          <a:off x="22440900" y="560260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85725</xdr:colOff>
      <xdr:row>27</xdr:row>
      <xdr:rowOff>219075</xdr:rowOff>
    </xdr:to>
    <xdr:sp macro="" textlink="">
      <xdr:nvSpPr>
        <xdr:cNvPr id="2022" name="Text Box 12"/>
        <xdr:cNvSpPr txBox="1"/>
      </xdr:nvSpPr>
      <xdr:spPr>
        <a:xfrm>
          <a:off x="22440900" y="560260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85725</xdr:colOff>
      <xdr:row>27</xdr:row>
      <xdr:rowOff>219075</xdr:rowOff>
    </xdr:to>
    <xdr:sp macro="" textlink="">
      <xdr:nvSpPr>
        <xdr:cNvPr id="2023" name="Text Box 13"/>
        <xdr:cNvSpPr txBox="1"/>
      </xdr:nvSpPr>
      <xdr:spPr>
        <a:xfrm>
          <a:off x="22440900" y="560260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85725</xdr:colOff>
      <xdr:row>27</xdr:row>
      <xdr:rowOff>219075</xdr:rowOff>
    </xdr:to>
    <xdr:sp macro="" textlink="">
      <xdr:nvSpPr>
        <xdr:cNvPr id="2024" name="Text Box 22"/>
        <xdr:cNvSpPr txBox="1"/>
      </xdr:nvSpPr>
      <xdr:spPr>
        <a:xfrm>
          <a:off x="22440900" y="560260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220980</xdr:rowOff>
    </xdr:to>
    <xdr:sp macro="" textlink="">
      <xdr:nvSpPr>
        <xdr:cNvPr id="2025" name="Text Box 1"/>
        <xdr:cNvSpPr txBox="1"/>
      </xdr:nvSpPr>
      <xdr:spPr>
        <a:xfrm>
          <a:off x="22440900" y="5602605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220980</xdr:rowOff>
    </xdr:to>
    <xdr:sp macro="" textlink="">
      <xdr:nvSpPr>
        <xdr:cNvPr id="2026" name="Text Box 2"/>
        <xdr:cNvSpPr txBox="1"/>
      </xdr:nvSpPr>
      <xdr:spPr>
        <a:xfrm>
          <a:off x="22440900" y="5602605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220980</xdr:rowOff>
    </xdr:to>
    <xdr:sp macro="" textlink="">
      <xdr:nvSpPr>
        <xdr:cNvPr id="2027" name="Text Box 3"/>
        <xdr:cNvSpPr txBox="1"/>
      </xdr:nvSpPr>
      <xdr:spPr>
        <a:xfrm>
          <a:off x="22440900" y="5602605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220980</xdr:rowOff>
    </xdr:to>
    <xdr:sp macro="" textlink="">
      <xdr:nvSpPr>
        <xdr:cNvPr id="2028" name="Text Box 4"/>
        <xdr:cNvSpPr txBox="1"/>
      </xdr:nvSpPr>
      <xdr:spPr>
        <a:xfrm>
          <a:off x="22440900" y="5602605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220980</xdr:rowOff>
    </xdr:to>
    <xdr:sp macro="" textlink="">
      <xdr:nvSpPr>
        <xdr:cNvPr id="2029" name="Text Box 5"/>
        <xdr:cNvSpPr txBox="1"/>
      </xdr:nvSpPr>
      <xdr:spPr>
        <a:xfrm>
          <a:off x="22440900" y="5602605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220980</xdr:rowOff>
    </xdr:to>
    <xdr:sp macro="" textlink="">
      <xdr:nvSpPr>
        <xdr:cNvPr id="2030" name="Text Box 6"/>
        <xdr:cNvSpPr txBox="1"/>
      </xdr:nvSpPr>
      <xdr:spPr>
        <a:xfrm>
          <a:off x="22440900" y="5602605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220980</xdr:rowOff>
    </xdr:to>
    <xdr:sp macro="" textlink="">
      <xdr:nvSpPr>
        <xdr:cNvPr id="2031" name="Text Box 11"/>
        <xdr:cNvSpPr txBox="1"/>
      </xdr:nvSpPr>
      <xdr:spPr>
        <a:xfrm>
          <a:off x="22440900" y="5602605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220980</xdr:rowOff>
    </xdr:to>
    <xdr:sp macro="" textlink="">
      <xdr:nvSpPr>
        <xdr:cNvPr id="2032" name="Text Box 12"/>
        <xdr:cNvSpPr txBox="1"/>
      </xdr:nvSpPr>
      <xdr:spPr>
        <a:xfrm>
          <a:off x="22440900" y="5602605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220980</xdr:rowOff>
    </xdr:to>
    <xdr:sp macro="" textlink="">
      <xdr:nvSpPr>
        <xdr:cNvPr id="2033" name="Text Box 15"/>
        <xdr:cNvSpPr txBox="1"/>
      </xdr:nvSpPr>
      <xdr:spPr>
        <a:xfrm>
          <a:off x="22440900" y="5602605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220980</xdr:rowOff>
    </xdr:to>
    <xdr:sp macro="" textlink="">
      <xdr:nvSpPr>
        <xdr:cNvPr id="2034" name="Text Box 16"/>
        <xdr:cNvSpPr txBox="1"/>
      </xdr:nvSpPr>
      <xdr:spPr>
        <a:xfrm>
          <a:off x="22440900" y="5602605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220980</xdr:rowOff>
    </xdr:to>
    <xdr:sp macro="" textlink="">
      <xdr:nvSpPr>
        <xdr:cNvPr id="2035" name="Text Box 22"/>
        <xdr:cNvSpPr txBox="1"/>
      </xdr:nvSpPr>
      <xdr:spPr>
        <a:xfrm>
          <a:off x="22440900" y="5602605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67310</xdr:colOff>
      <xdr:row>27</xdr:row>
      <xdr:rowOff>220980</xdr:rowOff>
    </xdr:to>
    <xdr:sp macro="" textlink="">
      <xdr:nvSpPr>
        <xdr:cNvPr id="2036" name="Text Box 23"/>
        <xdr:cNvSpPr txBox="1"/>
      </xdr:nvSpPr>
      <xdr:spPr>
        <a:xfrm>
          <a:off x="22440900" y="5602605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85725</xdr:colOff>
      <xdr:row>27</xdr:row>
      <xdr:rowOff>220980</xdr:rowOff>
    </xdr:to>
    <xdr:sp macro="" textlink="">
      <xdr:nvSpPr>
        <xdr:cNvPr id="2037" name="Text Box 2"/>
        <xdr:cNvSpPr txBox="1"/>
      </xdr:nvSpPr>
      <xdr:spPr>
        <a:xfrm>
          <a:off x="22440900" y="56026050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85725</xdr:colOff>
      <xdr:row>27</xdr:row>
      <xdr:rowOff>220980</xdr:rowOff>
    </xdr:to>
    <xdr:sp macro="" textlink="">
      <xdr:nvSpPr>
        <xdr:cNvPr id="2038" name="Text Box 3"/>
        <xdr:cNvSpPr txBox="1"/>
      </xdr:nvSpPr>
      <xdr:spPr>
        <a:xfrm>
          <a:off x="22440900" y="56026050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85725</xdr:colOff>
      <xdr:row>27</xdr:row>
      <xdr:rowOff>220980</xdr:rowOff>
    </xdr:to>
    <xdr:sp macro="" textlink="">
      <xdr:nvSpPr>
        <xdr:cNvPr id="2039" name="Text Box 4"/>
        <xdr:cNvSpPr txBox="1"/>
      </xdr:nvSpPr>
      <xdr:spPr>
        <a:xfrm>
          <a:off x="22440900" y="56026050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85725</xdr:colOff>
      <xdr:row>27</xdr:row>
      <xdr:rowOff>220980</xdr:rowOff>
    </xdr:to>
    <xdr:sp macro="" textlink="">
      <xdr:nvSpPr>
        <xdr:cNvPr id="2040" name="Text Box 5"/>
        <xdr:cNvSpPr txBox="1"/>
      </xdr:nvSpPr>
      <xdr:spPr>
        <a:xfrm>
          <a:off x="22440900" y="56026050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85725</xdr:colOff>
      <xdr:row>27</xdr:row>
      <xdr:rowOff>220980</xdr:rowOff>
    </xdr:to>
    <xdr:sp macro="" textlink="">
      <xdr:nvSpPr>
        <xdr:cNvPr id="2041" name="Text Box 6"/>
        <xdr:cNvSpPr txBox="1"/>
      </xdr:nvSpPr>
      <xdr:spPr>
        <a:xfrm>
          <a:off x="22440900" y="56026050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85725</xdr:colOff>
      <xdr:row>27</xdr:row>
      <xdr:rowOff>220980</xdr:rowOff>
    </xdr:to>
    <xdr:sp macro="" textlink="">
      <xdr:nvSpPr>
        <xdr:cNvPr id="2042" name="Text Box 7"/>
        <xdr:cNvSpPr txBox="1"/>
      </xdr:nvSpPr>
      <xdr:spPr>
        <a:xfrm>
          <a:off x="22440900" y="56026050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85725</xdr:colOff>
      <xdr:row>27</xdr:row>
      <xdr:rowOff>220980</xdr:rowOff>
    </xdr:to>
    <xdr:sp macro="" textlink="">
      <xdr:nvSpPr>
        <xdr:cNvPr id="2043" name="Text Box 12"/>
        <xdr:cNvSpPr txBox="1"/>
      </xdr:nvSpPr>
      <xdr:spPr>
        <a:xfrm>
          <a:off x="22440900" y="56026050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85725</xdr:colOff>
      <xdr:row>27</xdr:row>
      <xdr:rowOff>220980</xdr:rowOff>
    </xdr:to>
    <xdr:sp macro="" textlink="">
      <xdr:nvSpPr>
        <xdr:cNvPr id="2044" name="Text Box 13"/>
        <xdr:cNvSpPr txBox="1"/>
      </xdr:nvSpPr>
      <xdr:spPr>
        <a:xfrm>
          <a:off x="22440900" y="56026050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85725</xdr:colOff>
      <xdr:row>27</xdr:row>
      <xdr:rowOff>220980</xdr:rowOff>
    </xdr:to>
    <xdr:sp macro="" textlink="">
      <xdr:nvSpPr>
        <xdr:cNvPr id="2045" name="Text Box 22"/>
        <xdr:cNvSpPr txBox="1"/>
      </xdr:nvSpPr>
      <xdr:spPr>
        <a:xfrm>
          <a:off x="22440900" y="56026050"/>
          <a:ext cx="85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66675</xdr:colOff>
      <xdr:row>36</xdr:row>
      <xdr:rowOff>229870</xdr:rowOff>
    </xdr:to>
    <xdr:sp macro="" textlink="">
      <xdr:nvSpPr>
        <xdr:cNvPr id="2046" name="Text Box 58449"/>
        <xdr:cNvSpPr txBox="1"/>
      </xdr:nvSpPr>
      <xdr:spPr>
        <a:xfrm>
          <a:off x="23650575" y="579691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66675</xdr:colOff>
      <xdr:row>36</xdr:row>
      <xdr:rowOff>229870</xdr:rowOff>
    </xdr:to>
    <xdr:sp macro="" textlink="">
      <xdr:nvSpPr>
        <xdr:cNvPr id="2047" name="Text Box 58450"/>
        <xdr:cNvSpPr txBox="1"/>
      </xdr:nvSpPr>
      <xdr:spPr>
        <a:xfrm>
          <a:off x="23650575" y="579691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66675</xdr:colOff>
      <xdr:row>36</xdr:row>
      <xdr:rowOff>229870</xdr:rowOff>
    </xdr:to>
    <xdr:sp macro="" textlink="">
      <xdr:nvSpPr>
        <xdr:cNvPr id="2048" name="Text Box 58451"/>
        <xdr:cNvSpPr txBox="1"/>
      </xdr:nvSpPr>
      <xdr:spPr>
        <a:xfrm>
          <a:off x="23650575" y="579691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66675</xdr:colOff>
      <xdr:row>36</xdr:row>
      <xdr:rowOff>229870</xdr:rowOff>
    </xdr:to>
    <xdr:sp macro="" textlink="">
      <xdr:nvSpPr>
        <xdr:cNvPr id="2049" name="Text Box 58452"/>
        <xdr:cNvSpPr txBox="1"/>
      </xdr:nvSpPr>
      <xdr:spPr>
        <a:xfrm>
          <a:off x="23650575" y="579691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66675</xdr:colOff>
      <xdr:row>36</xdr:row>
      <xdr:rowOff>229870</xdr:rowOff>
    </xdr:to>
    <xdr:sp macro="" textlink="">
      <xdr:nvSpPr>
        <xdr:cNvPr id="2050" name="Text Box 58453"/>
        <xdr:cNvSpPr txBox="1"/>
      </xdr:nvSpPr>
      <xdr:spPr>
        <a:xfrm>
          <a:off x="23650575" y="579691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66675</xdr:colOff>
      <xdr:row>36</xdr:row>
      <xdr:rowOff>229870</xdr:rowOff>
    </xdr:to>
    <xdr:sp macro="" textlink="">
      <xdr:nvSpPr>
        <xdr:cNvPr id="2051" name="Text Box 58454"/>
        <xdr:cNvSpPr txBox="1"/>
      </xdr:nvSpPr>
      <xdr:spPr>
        <a:xfrm>
          <a:off x="23650575" y="579691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66675</xdr:colOff>
      <xdr:row>36</xdr:row>
      <xdr:rowOff>229870</xdr:rowOff>
    </xdr:to>
    <xdr:sp macro="" textlink="">
      <xdr:nvSpPr>
        <xdr:cNvPr id="2052" name="Text Box 58455"/>
        <xdr:cNvSpPr txBox="1"/>
      </xdr:nvSpPr>
      <xdr:spPr>
        <a:xfrm>
          <a:off x="23650575" y="579691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66675</xdr:colOff>
      <xdr:row>36</xdr:row>
      <xdr:rowOff>229870</xdr:rowOff>
    </xdr:to>
    <xdr:sp macro="" textlink="">
      <xdr:nvSpPr>
        <xdr:cNvPr id="2053" name="Text Box 58456"/>
        <xdr:cNvSpPr txBox="1"/>
      </xdr:nvSpPr>
      <xdr:spPr>
        <a:xfrm>
          <a:off x="23650575" y="579691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66675</xdr:colOff>
      <xdr:row>36</xdr:row>
      <xdr:rowOff>229870</xdr:rowOff>
    </xdr:to>
    <xdr:sp macro="" textlink="">
      <xdr:nvSpPr>
        <xdr:cNvPr id="2054" name="Text Box 58457"/>
        <xdr:cNvSpPr txBox="1"/>
      </xdr:nvSpPr>
      <xdr:spPr>
        <a:xfrm>
          <a:off x="23650575" y="579691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66675</xdr:colOff>
      <xdr:row>36</xdr:row>
      <xdr:rowOff>229870</xdr:rowOff>
    </xdr:to>
    <xdr:sp macro="" textlink="">
      <xdr:nvSpPr>
        <xdr:cNvPr id="2055" name="Text Box 58458"/>
        <xdr:cNvSpPr txBox="1"/>
      </xdr:nvSpPr>
      <xdr:spPr>
        <a:xfrm>
          <a:off x="23650575" y="579691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66675</xdr:colOff>
      <xdr:row>36</xdr:row>
      <xdr:rowOff>229870</xdr:rowOff>
    </xdr:to>
    <xdr:sp macro="" textlink="">
      <xdr:nvSpPr>
        <xdr:cNvPr id="2056" name="Text Box 58459"/>
        <xdr:cNvSpPr txBox="1"/>
      </xdr:nvSpPr>
      <xdr:spPr>
        <a:xfrm>
          <a:off x="23650575" y="579691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66675</xdr:colOff>
      <xdr:row>36</xdr:row>
      <xdr:rowOff>229870</xdr:rowOff>
    </xdr:to>
    <xdr:sp macro="" textlink="">
      <xdr:nvSpPr>
        <xdr:cNvPr id="2057" name="Text Box 58460"/>
        <xdr:cNvSpPr txBox="1"/>
      </xdr:nvSpPr>
      <xdr:spPr>
        <a:xfrm>
          <a:off x="23650575" y="579691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85090</xdr:colOff>
      <xdr:row>36</xdr:row>
      <xdr:rowOff>229870</xdr:rowOff>
    </xdr:to>
    <xdr:sp macro="" textlink="">
      <xdr:nvSpPr>
        <xdr:cNvPr id="2058" name="Text Box 58461"/>
        <xdr:cNvSpPr txBox="1"/>
      </xdr:nvSpPr>
      <xdr:spPr>
        <a:xfrm>
          <a:off x="23650575" y="579691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85090</xdr:colOff>
      <xdr:row>36</xdr:row>
      <xdr:rowOff>229870</xdr:rowOff>
    </xdr:to>
    <xdr:sp macro="" textlink="">
      <xdr:nvSpPr>
        <xdr:cNvPr id="2059" name="Text Box 58462"/>
        <xdr:cNvSpPr txBox="1"/>
      </xdr:nvSpPr>
      <xdr:spPr>
        <a:xfrm>
          <a:off x="23650575" y="579691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85090</xdr:colOff>
      <xdr:row>36</xdr:row>
      <xdr:rowOff>229870</xdr:rowOff>
    </xdr:to>
    <xdr:sp macro="" textlink="">
      <xdr:nvSpPr>
        <xdr:cNvPr id="2060" name="Text Box 58463"/>
        <xdr:cNvSpPr txBox="1"/>
      </xdr:nvSpPr>
      <xdr:spPr>
        <a:xfrm>
          <a:off x="23650575" y="579691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85090</xdr:colOff>
      <xdr:row>36</xdr:row>
      <xdr:rowOff>229870</xdr:rowOff>
    </xdr:to>
    <xdr:sp macro="" textlink="">
      <xdr:nvSpPr>
        <xdr:cNvPr id="2061" name="Text Box 58464"/>
        <xdr:cNvSpPr txBox="1"/>
      </xdr:nvSpPr>
      <xdr:spPr>
        <a:xfrm>
          <a:off x="23650575" y="579691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85090</xdr:colOff>
      <xdr:row>36</xdr:row>
      <xdr:rowOff>229870</xdr:rowOff>
    </xdr:to>
    <xdr:sp macro="" textlink="">
      <xdr:nvSpPr>
        <xdr:cNvPr id="2062" name="Text Box 58465"/>
        <xdr:cNvSpPr txBox="1"/>
      </xdr:nvSpPr>
      <xdr:spPr>
        <a:xfrm>
          <a:off x="23650575" y="579691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85090</xdr:colOff>
      <xdr:row>36</xdr:row>
      <xdr:rowOff>229870</xdr:rowOff>
    </xdr:to>
    <xdr:sp macro="" textlink="">
      <xdr:nvSpPr>
        <xdr:cNvPr id="2063" name="Text Box 58466"/>
        <xdr:cNvSpPr txBox="1"/>
      </xdr:nvSpPr>
      <xdr:spPr>
        <a:xfrm>
          <a:off x="23650575" y="579691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85090</xdr:colOff>
      <xdr:row>36</xdr:row>
      <xdr:rowOff>229870</xdr:rowOff>
    </xdr:to>
    <xdr:sp macro="" textlink="">
      <xdr:nvSpPr>
        <xdr:cNvPr id="2064" name="Text Box 58467"/>
        <xdr:cNvSpPr txBox="1"/>
      </xdr:nvSpPr>
      <xdr:spPr>
        <a:xfrm>
          <a:off x="23650575" y="579691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85090</xdr:colOff>
      <xdr:row>36</xdr:row>
      <xdr:rowOff>229870</xdr:rowOff>
    </xdr:to>
    <xdr:sp macro="" textlink="">
      <xdr:nvSpPr>
        <xdr:cNvPr id="2065" name="Text Box 58468"/>
        <xdr:cNvSpPr txBox="1"/>
      </xdr:nvSpPr>
      <xdr:spPr>
        <a:xfrm>
          <a:off x="23650575" y="579691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85090</xdr:colOff>
      <xdr:row>36</xdr:row>
      <xdr:rowOff>229870</xdr:rowOff>
    </xdr:to>
    <xdr:sp macro="" textlink="">
      <xdr:nvSpPr>
        <xdr:cNvPr id="2066" name="Text Box 58469"/>
        <xdr:cNvSpPr txBox="1"/>
      </xdr:nvSpPr>
      <xdr:spPr>
        <a:xfrm>
          <a:off x="23650575" y="579691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66675</xdr:colOff>
      <xdr:row>36</xdr:row>
      <xdr:rowOff>229870</xdr:rowOff>
    </xdr:to>
    <xdr:sp macro="" textlink="">
      <xdr:nvSpPr>
        <xdr:cNvPr id="2067" name="Text Box 58449"/>
        <xdr:cNvSpPr txBox="1"/>
      </xdr:nvSpPr>
      <xdr:spPr>
        <a:xfrm>
          <a:off x="23650575" y="579691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66675</xdr:colOff>
      <xdr:row>36</xdr:row>
      <xdr:rowOff>229870</xdr:rowOff>
    </xdr:to>
    <xdr:sp macro="" textlink="">
      <xdr:nvSpPr>
        <xdr:cNvPr id="2068" name="Text Box 58450"/>
        <xdr:cNvSpPr txBox="1"/>
      </xdr:nvSpPr>
      <xdr:spPr>
        <a:xfrm>
          <a:off x="23650575" y="579691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66675</xdr:colOff>
      <xdr:row>36</xdr:row>
      <xdr:rowOff>229870</xdr:rowOff>
    </xdr:to>
    <xdr:sp macro="" textlink="">
      <xdr:nvSpPr>
        <xdr:cNvPr id="2069" name="Text Box 58451"/>
        <xdr:cNvSpPr txBox="1"/>
      </xdr:nvSpPr>
      <xdr:spPr>
        <a:xfrm>
          <a:off x="23650575" y="579691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66675</xdr:colOff>
      <xdr:row>36</xdr:row>
      <xdr:rowOff>229870</xdr:rowOff>
    </xdr:to>
    <xdr:sp macro="" textlink="">
      <xdr:nvSpPr>
        <xdr:cNvPr id="2070" name="Text Box 58452"/>
        <xdr:cNvSpPr txBox="1"/>
      </xdr:nvSpPr>
      <xdr:spPr>
        <a:xfrm>
          <a:off x="23650575" y="579691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66675</xdr:colOff>
      <xdr:row>36</xdr:row>
      <xdr:rowOff>229870</xdr:rowOff>
    </xdr:to>
    <xdr:sp macro="" textlink="">
      <xdr:nvSpPr>
        <xdr:cNvPr id="2071" name="Text Box 58453"/>
        <xdr:cNvSpPr txBox="1"/>
      </xdr:nvSpPr>
      <xdr:spPr>
        <a:xfrm>
          <a:off x="23650575" y="579691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66675</xdr:colOff>
      <xdr:row>36</xdr:row>
      <xdr:rowOff>229870</xdr:rowOff>
    </xdr:to>
    <xdr:sp macro="" textlink="">
      <xdr:nvSpPr>
        <xdr:cNvPr id="2072" name="Text Box 58454"/>
        <xdr:cNvSpPr txBox="1"/>
      </xdr:nvSpPr>
      <xdr:spPr>
        <a:xfrm>
          <a:off x="23650575" y="579691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66675</xdr:colOff>
      <xdr:row>36</xdr:row>
      <xdr:rowOff>229870</xdr:rowOff>
    </xdr:to>
    <xdr:sp macro="" textlink="">
      <xdr:nvSpPr>
        <xdr:cNvPr id="2073" name="Text Box 58455"/>
        <xdr:cNvSpPr txBox="1"/>
      </xdr:nvSpPr>
      <xdr:spPr>
        <a:xfrm>
          <a:off x="23650575" y="579691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66675</xdr:colOff>
      <xdr:row>36</xdr:row>
      <xdr:rowOff>229870</xdr:rowOff>
    </xdr:to>
    <xdr:sp macro="" textlink="">
      <xdr:nvSpPr>
        <xdr:cNvPr id="2074" name="Text Box 58456"/>
        <xdr:cNvSpPr txBox="1"/>
      </xdr:nvSpPr>
      <xdr:spPr>
        <a:xfrm>
          <a:off x="23650575" y="579691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66675</xdr:colOff>
      <xdr:row>36</xdr:row>
      <xdr:rowOff>229870</xdr:rowOff>
    </xdr:to>
    <xdr:sp macro="" textlink="">
      <xdr:nvSpPr>
        <xdr:cNvPr id="2075" name="Text Box 58457"/>
        <xdr:cNvSpPr txBox="1"/>
      </xdr:nvSpPr>
      <xdr:spPr>
        <a:xfrm>
          <a:off x="23650575" y="579691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66675</xdr:colOff>
      <xdr:row>36</xdr:row>
      <xdr:rowOff>229870</xdr:rowOff>
    </xdr:to>
    <xdr:sp macro="" textlink="">
      <xdr:nvSpPr>
        <xdr:cNvPr id="2076" name="Text Box 58458"/>
        <xdr:cNvSpPr txBox="1"/>
      </xdr:nvSpPr>
      <xdr:spPr>
        <a:xfrm>
          <a:off x="23650575" y="579691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66675</xdr:colOff>
      <xdr:row>36</xdr:row>
      <xdr:rowOff>229870</xdr:rowOff>
    </xdr:to>
    <xdr:sp macro="" textlink="">
      <xdr:nvSpPr>
        <xdr:cNvPr id="2077" name="Text Box 58459"/>
        <xdr:cNvSpPr txBox="1"/>
      </xdr:nvSpPr>
      <xdr:spPr>
        <a:xfrm>
          <a:off x="23650575" y="579691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66675</xdr:colOff>
      <xdr:row>36</xdr:row>
      <xdr:rowOff>229870</xdr:rowOff>
    </xdr:to>
    <xdr:sp macro="" textlink="">
      <xdr:nvSpPr>
        <xdr:cNvPr id="2078" name="Text Box 58460"/>
        <xdr:cNvSpPr txBox="1"/>
      </xdr:nvSpPr>
      <xdr:spPr>
        <a:xfrm>
          <a:off x="23650575" y="579691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85090</xdr:colOff>
      <xdr:row>36</xdr:row>
      <xdr:rowOff>229870</xdr:rowOff>
    </xdr:to>
    <xdr:sp macro="" textlink="">
      <xdr:nvSpPr>
        <xdr:cNvPr id="2079" name="Text Box 58461"/>
        <xdr:cNvSpPr txBox="1"/>
      </xdr:nvSpPr>
      <xdr:spPr>
        <a:xfrm>
          <a:off x="23650575" y="579691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85090</xdr:colOff>
      <xdr:row>36</xdr:row>
      <xdr:rowOff>229870</xdr:rowOff>
    </xdr:to>
    <xdr:sp macro="" textlink="">
      <xdr:nvSpPr>
        <xdr:cNvPr id="2080" name="Text Box 58462"/>
        <xdr:cNvSpPr txBox="1"/>
      </xdr:nvSpPr>
      <xdr:spPr>
        <a:xfrm>
          <a:off x="23650575" y="579691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85090</xdr:colOff>
      <xdr:row>36</xdr:row>
      <xdr:rowOff>229870</xdr:rowOff>
    </xdr:to>
    <xdr:sp macro="" textlink="">
      <xdr:nvSpPr>
        <xdr:cNvPr id="2081" name="Text Box 58463"/>
        <xdr:cNvSpPr txBox="1"/>
      </xdr:nvSpPr>
      <xdr:spPr>
        <a:xfrm>
          <a:off x="23650575" y="579691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85090</xdr:colOff>
      <xdr:row>36</xdr:row>
      <xdr:rowOff>229870</xdr:rowOff>
    </xdr:to>
    <xdr:sp macro="" textlink="">
      <xdr:nvSpPr>
        <xdr:cNvPr id="2082" name="Text Box 58464"/>
        <xdr:cNvSpPr txBox="1"/>
      </xdr:nvSpPr>
      <xdr:spPr>
        <a:xfrm>
          <a:off x="23650575" y="579691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85090</xdr:colOff>
      <xdr:row>36</xdr:row>
      <xdr:rowOff>229870</xdr:rowOff>
    </xdr:to>
    <xdr:sp macro="" textlink="">
      <xdr:nvSpPr>
        <xdr:cNvPr id="2083" name="Text Box 58465"/>
        <xdr:cNvSpPr txBox="1"/>
      </xdr:nvSpPr>
      <xdr:spPr>
        <a:xfrm>
          <a:off x="23650575" y="579691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85090</xdr:colOff>
      <xdr:row>36</xdr:row>
      <xdr:rowOff>229870</xdr:rowOff>
    </xdr:to>
    <xdr:sp macro="" textlink="">
      <xdr:nvSpPr>
        <xdr:cNvPr id="2084" name="Text Box 58466"/>
        <xdr:cNvSpPr txBox="1"/>
      </xdr:nvSpPr>
      <xdr:spPr>
        <a:xfrm>
          <a:off x="23650575" y="579691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85090</xdr:colOff>
      <xdr:row>36</xdr:row>
      <xdr:rowOff>229870</xdr:rowOff>
    </xdr:to>
    <xdr:sp macro="" textlink="">
      <xdr:nvSpPr>
        <xdr:cNvPr id="2085" name="Text Box 58467"/>
        <xdr:cNvSpPr txBox="1"/>
      </xdr:nvSpPr>
      <xdr:spPr>
        <a:xfrm>
          <a:off x="23650575" y="579691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85090</xdr:colOff>
      <xdr:row>36</xdr:row>
      <xdr:rowOff>229870</xdr:rowOff>
    </xdr:to>
    <xdr:sp macro="" textlink="">
      <xdr:nvSpPr>
        <xdr:cNvPr id="2086" name="Text Box 58468"/>
        <xdr:cNvSpPr txBox="1"/>
      </xdr:nvSpPr>
      <xdr:spPr>
        <a:xfrm>
          <a:off x="23650575" y="579691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85090</xdr:colOff>
      <xdr:row>36</xdr:row>
      <xdr:rowOff>229870</xdr:rowOff>
    </xdr:to>
    <xdr:sp macro="" textlink="">
      <xdr:nvSpPr>
        <xdr:cNvPr id="2087" name="Text Box 58469"/>
        <xdr:cNvSpPr txBox="1"/>
      </xdr:nvSpPr>
      <xdr:spPr>
        <a:xfrm>
          <a:off x="23650575" y="579691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66675</xdr:colOff>
      <xdr:row>36</xdr:row>
      <xdr:rowOff>229870</xdr:rowOff>
    </xdr:to>
    <xdr:sp macro="" textlink="">
      <xdr:nvSpPr>
        <xdr:cNvPr id="2088" name="Text Box 58449"/>
        <xdr:cNvSpPr txBox="1"/>
      </xdr:nvSpPr>
      <xdr:spPr>
        <a:xfrm>
          <a:off x="23650575" y="579691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66675</xdr:colOff>
      <xdr:row>36</xdr:row>
      <xdr:rowOff>229870</xdr:rowOff>
    </xdr:to>
    <xdr:sp macro="" textlink="">
      <xdr:nvSpPr>
        <xdr:cNvPr id="2089" name="Text Box 58450"/>
        <xdr:cNvSpPr txBox="1"/>
      </xdr:nvSpPr>
      <xdr:spPr>
        <a:xfrm>
          <a:off x="23650575" y="579691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66675</xdr:colOff>
      <xdr:row>36</xdr:row>
      <xdr:rowOff>229870</xdr:rowOff>
    </xdr:to>
    <xdr:sp macro="" textlink="">
      <xdr:nvSpPr>
        <xdr:cNvPr id="2090" name="Text Box 58451"/>
        <xdr:cNvSpPr txBox="1"/>
      </xdr:nvSpPr>
      <xdr:spPr>
        <a:xfrm>
          <a:off x="23650575" y="579691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66675</xdr:colOff>
      <xdr:row>36</xdr:row>
      <xdr:rowOff>229870</xdr:rowOff>
    </xdr:to>
    <xdr:sp macro="" textlink="">
      <xdr:nvSpPr>
        <xdr:cNvPr id="2091" name="Text Box 58452"/>
        <xdr:cNvSpPr txBox="1"/>
      </xdr:nvSpPr>
      <xdr:spPr>
        <a:xfrm>
          <a:off x="23650575" y="579691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66675</xdr:colOff>
      <xdr:row>36</xdr:row>
      <xdr:rowOff>229870</xdr:rowOff>
    </xdr:to>
    <xdr:sp macro="" textlink="">
      <xdr:nvSpPr>
        <xdr:cNvPr id="2092" name="Text Box 58453"/>
        <xdr:cNvSpPr txBox="1"/>
      </xdr:nvSpPr>
      <xdr:spPr>
        <a:xfrm>
          <a:off x="23650575" y="579691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66675</xdr:colOff>
      <xdr:row>36</xdr:row>
      <xdr:rowOff>229870</xdr:rowOff>
    </xdr:to>
    <xdr:sp macro="" textlink="">
      <xdr:nvSpPr>
        <xdr:cNvPr id="2093" name="Text Box 58454"/>
        <xdr:cNvSpPr txBox="1"/>
      </xdr:nvSpPr>
      <xdr:spPr>
        <a:xfrm>
          <a:off x="23650575" y="579691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66675</xdr:colOff>
      <xdr:row>36</xdr:row>
      <xdr:rowOff>229870</xdr:rowOff>
    </xdr:to>
    <xdr:sp macro="" textlink="">
      <xdr:nvSpPr>
        <xdr:cNvPr id="2094" name="Text Box 58455"/>
        <xdr:cNvSpPr txBox="1"/>
      </xdr:nvSpPr>
      <xdr:spPr>
        <a:xfrm>
          <a:off x="23650575" y="579691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66675</xdr:colOff>
      <xdr:row>36</xdr:row>
      <xdr:rowOff>229870</xdr:rowOff>
    </xdr:to>
    <xdr:sp macro="" textlink="">
      <xdr:nvSpPr>
        <xdr:cNvPr id="2095" name="Text Box 58456"/>
        <xdr:cNvSpPr txBox="1"/>
      </xdr:nvSpPr>
      <xdr:spPr>
        <a:xfrm>
          <a:off x="23650575" y="579691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66675</xdr:colOff>
      <xdr:row>36</xdr:row>
      <xdr:rowOff>229870</xdr:rowOff>
    </xdr:to>
    <xdr:sp macro="" textlink="">
      <xdr:nvSpPr>
        <xdr:cNvPr id="2096" name="Text Box 58457"/>
        <xdr:cNvSpPr txBox="1"/>
      </xdr:nvSpPr>
      <xdr:spPr>
        <a:xfrm>
          <a:off x="23650575" y="579691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66675</xdr:colOff>
      <xdr:row>36</xdr:row>
      <xdr:rowOff>229870</xdr:rowOff>
    </xdr:to>
    <xdr:sp macro="" textlink="">
      <xdr:nvSpPr>
        <xdr:cNvPr id="2097" name="Text Box 58458"/>
        <xdr:cNvSpPr txBox="1"/>
      </xdr:nvSpPr>
      <xdr:spPr>
        <a:xfrm>
          <a:off x="23650575" y="579691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66675</xdr:colOff>
      <xdr:row>36</xdr:row>
      <xdr:rowOff>229870</xdr:rowOff>
    </xdr:to>
    <xdr:sp macro="" textlink="">
      <xdr:nvSpPr>
        <xdr:cNvPr id="2098" name="Text Box 58459"/>
        <xdr:cNvSpPr txBox="1"/>
      </xdr:nvSpPr>
      <xdr:spPr>
        <a:xfrm>
          <a:off x="23650575" y="579691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66675</xdr:colOff>
      <xdr:row>36</xdr:row>
      <xdr:rowOff>229870</xdr:rowOff>
    </xdr:to>
    <xdr:sp macro="" textlink="">
      <xdr:nvSpPr>
        <xdr:cNvPr id="2099" name="Text Box 58460"/>
        <xdr:cNvSpPr txBox="1"/>
      </xdr:nvSpPr>
      <xdr:spPr>
        <a:xfrm>
          <a:off x="23650575" y="57969150"/>
          <a:ext cx="666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85090</xdr:colOff>
      <xdr:row>36</xdr:row>
      <xdr:rowOff>229870</xdr:rowOff>
    </xdr:to>
    <xdr:sp macro="" textlink="">
      <xdr:nvSpPr>
        <xdr:cNvPr id="2100" name="Text Box 58461"/>
        <xdr:cNvSpPr txBox="1"/>
      </xdr:nvSpPr>
      <xdr:spPr>
        <a:xfrm>
          <a:off x="23650575" y="579691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85090</xdr:colOff>
      <xdr:row>36</xdr:row>
      <xdr:rowOff>229870</xdr:rowOff>
    </xdr:to>
    <xdr:sp macro="" textlink="">
      <xdr:nvSpPr>
        <xdr:cNvPr id="2101" name="Text Box 58462"/>
        <xdr:cNvSpPr txBox="1"/>
      </xdr:nvSpPr>
      <xdr:spPr>
        <a:xfrm>
          <a:off x="23650575" y="579691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85090</xdr:colOff>
      <xdr:row>36</xdr:row>
      <xdr:rowOff>229870</xdr:rowOff>
    </xdr:to>
    <xdr:sp macro="" textlink="">
      <xdr:nvSpPr>
        <xdr:cNvPr id="2102" name="Text Box 58463"/>
        <xdr:cNvSpPr txBox="1"/>
      </xdr:nvSpPr>
      <xdr:spPr>
        <a:xfrm>
          <a:off x="23650575" y="579691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85090</xdr:colOff>
      <xdr:row>36</xdr:row>
      <xdr:rowOff>229870</xdr:rowOff>
    </xdr:to>
    <xdr:sp macro="" textlink="">
      <xdr:nvSpPr>
        <xdr:cNvPr id="2103" name="Text Box 58464"/>
        <xdr:cNvSpPr txBox="1"/>
      </xdr:nvSpPr>
      <xdr:spPr>
        <a:xfrm>
          <a:off x="23650575" y="579691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85090</xdr:colOff>
      <xdr:row>36</xdr:row>
      <xdr:rowOff>229870</xdr:rowOff>
    </xdr:to>
    <xdr:sp macro="" textlink="">
      <xdr:nvSpPr>
        <xdr:cNvPr id="2104" name="Text Box 58465"/>
        <xdr:cNvSpPr txBox="1"/>
      </xdr:nvSpPr>
      <xdr:spPr>
        <a:xfrm>
          <a:off x="23650575" y="579691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85090</xdr:colOff>
      <xdr:row>36</xdr:row>
      <xdr:rowOff>229870</xdr:rowOff>
    </xdr:to>
    <xdr:sp macro="" textlink="">
      <xdr:nvSpPr>
        <xdr:cNvPr id="2105" name="Text Box 58466"/>
        <xdr:cNvSpPr txBox="1"/>
      </xdr:nvSpPr>
      <xdr:spPr>
        <a:xfrm>
          <a:off x="23650575" y="579691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85090</xdr:colOff>
      <xdr:row>36</xdr:row>
      <xdr:rowOff>229870</xdr:rowOff>
    </xdr:to>
    <xdr:sp macro="" textlink="">
      <xdr:nvSpPr>
        <xdr:cNvPr id="2106" name="Text Box 58467"/>
        <xdr:cNvSpPr txBox="1"/>
      </xdr:nvSpPr>
      <xdr:spPr>
        <a:xfrm>
          <a:off x="23650575" y="579691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85090</xdr:colOff>
      <xdr:row>36</xdr:row>
      <xdr:rowOff>229870</xdr:rowOff>
    </xdr:to>
    <xdr:sp macro="" textlink="">
      <xdr:nvSpPr>
        <xdr:cNvPr id="2107" name="Text Box 58468"/>
        <xdr:cNvSpPr txBox="1"/>
      </xdr:nvSpPr>
      <xdr:spPr>
        <a:xfrm>
          <a:off x="23650575" y="579691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85090</xdr:colOff>
      <xdr:row>36</xdr:row>
      <xdr:rowOff>229870</xdr:rowOff>
    </xdr:to>
    <xdr:sp macro="" textlink="">
      <xdr:nvSpPr>
        <xdr:cNvPr id="2108" name="Text Box 58469"/>
        <xdr:cNvSpPr txBox="1"/>
      </xdr:nvSpPr>
      <xdr:spPr>
        <a:xfrm>
          <a:off x="23650575" y="57969150"/>
          <a:ext cx="8509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19</xdr:row>
      <xdr:rowOff>0</xdr:rowOff>
    </xdr:from>
    <xdr:to>
      <xdr:col>32</xdr:col>
      <xdr:colOff>67310</xdr:colOff>
      <xdr:row>19</xdr:row>
      <xdr:rowOff>219710</xdr:rowOff>
    </xdr:to>
    <xdr:sp macro="" textlink="">
      <xdr:nvSpPr>
        <xdr:cNvPr id="2109" name="Text Box 1"/>
        <xdr:cNvSpPr txBox="1"/>
      </xdr:nvSpPr>
      <xdr:spPr>
        <a:xfrm>
          <a:off x="22440900" y="584073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19</xdr:row>
      <xdr:rowOff>0</xdr:rowOff>
    </xdr:from>
    <xdr:to>
      <xdr:col>32</xdr:col>
      <xdr:colOff>67310</xdr:colOff>
      <xdr:row>19</xdr:row>
      <xdr:rowOff>219710</xdr:rowOff>
    </xdr:to>
    <xdr:sp macro="" textlink="">
      <xdr:nvSpPr>
        <xdr:cNvPr id="2110" name="Text Box 2"/>
        <xdr:cNvSpPr txBox="1"/>
      </xdr:nvSpPr>
      <xdr:spPr>
        <a:xfrm>
          <a:off x="22440900" y="584073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19</xdr:row>
      <xdr:rowOff>0</xdr:rowOff>
    </xdr:from>
    <xdr:to>
      <xdr:col>32</xdr:col>
      <xdr:colOff>67310</xdr:colOff>
      <xdr:row>19</xdr:row>
      <xdr:rowOff>219710</xdr:rowOff>
    </xdr:to>
    <xdr:sp macro="" textlink="">
      <xdr:nvSpPr>
        <xdr:cNvPr id="2111" name="Text Box 3"/>
        <xdr:cNvSpPr txBox="1"/>
      </xdr:nvSpPr>
      <xdr:spPr>
        <a:xfrm>
          <a:off x="22440900" y="584073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19</xdr:row>
      <xdr:rowOff>0</xdr:rowOff>
    </xdr:from>
    <xdr:to>
      <xdr:col>32</xdr:col>
      <xdr:colOff>67310</xdr:colOff>
      <xdr:row>19</xdr:row>
      <xdr:rowOff>219710</xdr:rowOff>
    </xdr:to>
    <xdr:sp macro="" textlink="">
      <xdr:nvSpPr>
        <xdr:cNvPr id="2112" name="Text Box 4"/>
        <xdr:cNvSpPr txBox="1"/>
      </xdr:nvSpPr>
      <xdr:spPr>
        <a:xfrm>
          <a:off x="22440900" y="584073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19</xdr:row>
      <xdr:rowOff>0</xdr:rowOff>
    </xdr:from>
    <xdr:to>
      <xdr:col>32</xdr:col>
      <xdr:colOff>67310</xdr:colOff>
      <xdr:row>19</xdr:row>
      <xdr:rowOff>219710</xdr:rowOff>
    </xdr:to>
    <xdr:sp macro="" textlink="">
      <xdr:nvSpPr>
        <xdr:cNvPr id="2113" name="Text Box 5"/>
        <xdr:cNvSpPr txBox="1"/>
      </xdr:nvSpPr>
      <xdr:spPr>
        <a:xfrm>
          <a:off x="22440900" y="584073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19</xdr:row>
      <xdr:rowOff>0</xdr:rowOff>
    </xdr:from>
    <xdr:to>
      <xdr:col>32</xdr:col>
      <xdr:colOff>67310</xdr:colOff>
      <xdr:row>19</xdr:row>
      <xdr:rowOff>219710</xdr:rowOff>
    </xdr:to>
    <xdr:sp macro="" textlink="">
      <xdr:nvSpPr>
        <xdr:cNvPr id="2114" name="Text Box 6"/>
        <xdr:cNvSpPr txBox="1"/>
      </xdr:nvSpPr>
      <xdr:spPr>
        <a:xfrm>
          <a:off x="22440900" y="584073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19</xdr:row>
      <xdr:rowOff>0</xdr:rowOff>
    </xdr:from>
    <xdr:to>
      <xdr:col>32</xdr:col>
      <xdr:colOff>67310</xdr:colOff>
      <xdr:row>19</xdr:row>
      <xdr:rowOff>219710</xdr:rowOff>
    </xdr:to>
    <xdr:sp macro="" textlink="">
      <xdr:nvSpPr>
        <xdr:cNvPr id="2115" name="Text Box 11"/>
        <xdr:cNvSpPr txBox="1"/>
      </xdr:nvSpPr>
      <xdr:spPr>
        <a:xfrm>
          <a:off x="22440900" y="584073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19</xdr:row>
      <xdr:rowOff>0</xdr:rowOff>
    </xdr:from>
    <xdr:to>
      <xdr:col>32</xdr:col>
      <xdr:colOff>67310</xdr:colOff>
      <xdr:row>19</xdr:row>
      <xdr:rowOff>219710</xdr:rowOff>
    </xdr:to>
    <xdr:sp macro="" textlink="">
      <xdr:nvSpPr>
        <xdr:cNvPr id="2116" name="Text Box 12"/>
        <xdr:cNvSpPr txBox="1"/>
      </xdr:nvSpPr>
      <xdr:spPr>
        <a:xfrm>
          <a:off x="22440900" y="584073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19</xdr:row>
      <xdr:rowOff>0</xdr:rowOff>
    </xdr:from>
    <xdr:to>
      <xdr:col>32</xdr:col>
      <xdr:colOff>67310</xdr:colOff>
      <xdr:row>19</xdr:row>
      <xdr:rowOff>219710</xdr:rowOff>
    </xdr:to>
    <xdr:sp macro="" textlink="">
      <xdr:nvSpPr>
        <xdr:cNvPr id="2117" name="Text Box 15"/>
        <xdr:cNvSpPr txBox="1"/>
      </xdr:nvSpPr>
      <xdr:spPr>
        <a:xfrm>
          <a:off x="22440900" y="584073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19</xdr:row>
      <xdr:rowOff>0</xdr:rowOff>
    </xdr:from>
    <xdr:to>
      <xdr:col>32</xdr:col>
      <xdr:colOff>67310</xdr:colOff>
      <xdr:row>19</xdr:row>
      <xdr:rowOff>219710</xdr:rowOff>
    </xdr:to>
    <xdr:sp macro="" textlink="">
      <xdr:nvSpPr>
        <xdr:cNvPr id="2118" name="Text Box 16"/>
        <xdr:cNvSpPr txBox="1"/>
      </xdr:nvSpPr>
      <xdr:spPr>
        <a:xfrm>
          <a:off x="22440900" y="584073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19</xdr:row>
      <xdr:rowOff>0</xdr:rowOff>
    </xdr:from>
    <xdr:to>
      <xdr:col>32</xdr:col>
      <xdr:colOff>67310</xdr:colOff>
      <xdr:row>19</xdr:row>
      <xdr:rowOff>219710</xdr:rowOff>
    </xdr:to>
    <xdr:sp macro="" textlink="">
      <xdr:nvSpPr>
        <xdr:cNvPr id="2119" name="Text Box 22"/>
        <xdr:cNvSpPr txBox="1"/>
      </xdr:nvSpPr>
      <xdr:spPr>
        <a:xfrm>
          <a:off x="22440900" y="584073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19</xdr:row>
      <xdr:rowOff>0</xdr:rowOff>
    </xdr:from>
    <xdr:to>
      <xdr:col>32</xdr:col>
      <xdr:colOff>67310</xdr:colOff>
      <xdr:row>19</xdr:row>
      <xdr:rowOff>219710</xdr:rowOff>
    </xdr:to>
    <xdr:sp macro="" textlink="">
      <xdr:nvSpPr>
        <xdr:cNvPr id="2120" name="Text Box 23"/>
        <xdr:cNvSpPr txBox="1"/>
      </xdr:nvSpPr>
      <xdr:spPr>
        <a:xfrm>
          <a:off x="22440900" y="584073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19</xdr:row>
      <xdr:rowOff>0</xdr:rowOff>
    </xdr:from>
    <xdr:to>
      <xdr:col>32</xdr:col>
      <xdr:colOff>85725</xdr:colOff>
      <xdr:row>19</xdr:row>
      <xdr:rowOff>219710</xdr:rowOff>
    </xdr:to>
    <xdr:sp macro="" textlink="">
      <xdr:nvSpPr>
        <xdr:cNvPr id="2121" name="Text Box 2"/>
        <xdr:cNvSpPr txBox="1"/>
      </xdr:nvSpPr>
      <xdr:spPr>
        <a:xfrm>
          <a:off x="22440900" y="584073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19</xdr:row>
      <xdr:rowOff>0</xdr:rowOff>
    </xdr:from>
    <xdr:to>
      <xdr:col>32</xdr:col>
      <xdr:colOff>85725</xdr:colOff>
      <xdr:row>19</xdr:row>
      <xdr:rowOff>219710</xdr:rowOff>
    </xdr:to>
    <xdr:sp macro="" textlink="">
      <xdr:nvSpPr>
        <xdr:cNvPr id="2122" name="Text Box 3"/>
        <xdr:cNvSpPr txBox="1"/>
      </xdr:nvSpPr>
      <xdr:spPr>
        <a:xfrm>
          <a:off x="22440900" y="584073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19</xdr:row>
      <xdr:rowOff>0</xdr:rowOff>
    </xdr:from>
    <xdr:to>
      <xdr:col>32</xdr:col>
      <xdr:colOff>85725</xdr:colOff>
      <xdr:row>19</xdr:row>
      <xdr:rowOff>219710</xdr:rowOff>
    </xdr:to>
    <xdr:sp macro="" textlink="">
      <xdr:nvSpPr>
        <xdr:cNvPr id="2123" name="Text Box 4"/>
        <xdr:cNvSpPr txBox="1"/>
      </xdr:nvSpPr>
      <xdr:spPr>
        <a:xfrm>
          <a:off x="22440900" y="584073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19</xdr:row>
      <xdr:rowOff>0</xdr:rowOff>
    </xdr:from>
    <xdr:to>
      <xdr:col>32</xdr:col>
      <xdr:colOff>85725</xdr:colOff>
      <xdr:row>19</xdr:row>
      <xdr:rowOff>219710</xdr:rowOff>
    </xdr:to>
    <xdr:sp macro="" textlink="">
      <xdr:nvSpPr>
        <xdr:cNvPr id="2124" name="Text Box 5"/>
        <xdr:cNvSpPr txBox="1"/>
      </xdr:nvSpPr>
      <xdr:spPr>
        <a:xfrm>
          <a:off x="22440900" y="584073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19</xdr:row>
      <xdr:rowOff>0</xdr:rowOff>
    </xdr:from>
    <xdr:to>
      <xdr:col>32</xdr:col>
      <xdr:colOff>85725</xdr:colOff>
      <xdr:row>19</xdr:row>
      <xdr:rowOff>219710</xdr:rowOff>
    </xdr:to>
    <xdr:sp macro="" textlink="">
      <xdr:nvSpPr>
        <xdr:cNvPr id="2125" name="Text Box 6"/>
        <xdr:cNvSpPr txBox="1"/>
      </xdr:nvSpPr>
      <xdr:spPr>
        <a:xfrm>
          <a:off x="22440900" y="584073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19</xdr:row>
      <xdr:rowOff>0</xdr:rowOff>
    </xdr:from>
    <xdr:to>
      <xdr:col>32</xdr:col>
      <xdr:colOff>85725</xdr:colOff>
      <xdr:row>19</xdr:row>
      <xdr:rowOff>219710</xdr:rowOff>
    </xdr:to>
    <xdr:sp macro="" textlink="">
      <xdr:nvSpPr>
        <xdr:cNvPr id="2126" name="Text Box 7"/>
        <xdr:cNvSpPr txBox="1"/>
      </xdr:nvSpPr>
      <xdr:spPr>
        <a:xfrm>
          <a:off x="22440900" y="584073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19</xdr:row>
      <xdr:rowOff>0</xdr:rowOff>
    </xdr:from>
    <xdr:to>
      <xdr:col>32</xdr:col>
      <xdr:colOff>85725</xdr:colOff>
      <xdr:row>19</xdr:row>
      <xdr:rowOff>219710</xdr:rowOff>
    </xdr:to>
    <xdr:sp macro="" textlink="">
      <xdr:nvSpPr>
        <xdr:cNvPr id="2127" name="Text Box 12"/>
        <xdr:cNvSpPr txBox="1"/>
      </xdr:nvSpPr>
      <xdr:spPr>
        <a:xfrm>
          <a:off x="22440900" y="584073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19</xdr:row>
      <xdr:rowOff>0</xdr:rowOff>
    </xdr:from>
    <xdr:to>
      <xdr:col>32</xdr:col>
      <xdr:colOff>85725</xdr:colOff>
      <xdr:row>19</xdr:row>
      <xdr:rowOff>219710</xdr:rowOff>
    </xdr:to>
    <xdr:sp macro="" textlink="">
      <xdr:nvSpPr>
        <xdr:cNvPr id="2128" name="Text Box 13"/>
        <xdr:cNvSpPr txBox="1"/>
      </xdr:nvSpPr>
      <xdr:spPr>
        <a:xfrm>
          <a:off x="22440900" y="584073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19</xdr:row>
      <xdr:rowOff>0</xdr:rowOff>
    </xdr:from>
    <xdr:to>
      <xdr:col>32</xdr:col>
      <xdr:colOff>85725</xdr:colOff>
      <xdr:row>19</xdr:row>
      <xdr:rowOff>219710</xdr:rowOff>
    </xdr:to>
    <xdr:sp macro="" textlink="">
      <xdr:nvSpPr>
        <xdr:cNvPr id="2129" name="Text Box 22"/>
        <xdr:cNvSpPr txBox="1"/>
      </xdr:nvSpPr>
      <xdr:spPr>
        <a:xfrm>
          <a:off x="22440900" y="5840730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5"/>
  <sheetViews>
    <sheetView workbookViewId="0">
      <selection sqref="A1:B1"/>
    </sheetView>
  </sheetViews>
  <sheetFormatPr defaultColWidth="9" defaultRowHeight="25.5" customHeight="1"/>
  <cols>
    <col min="1" max="1" width="6.25" style="44" customWidth="1"/>
    <col min="2" max="2" width="33" style="37" customWidth="1"/>
    <col min="3" max="13" width="11.625" style="37" customWidth="1"/>
    <col min="14" max="16384" width="9" style="37"/>
  </cols>
  <sheetData>
    <row r="1" spans="1:13" ht="25.5" customHeight="1">
      <c r="A1" s="61" t="s">
        <v>1106</v>
      </c>
      <c r="B1" s="61"/>
    </row>
    <row r="2" spans="1:13" ht="25.5" customHeight="1">
      <c r="A2" s="62" t="s">
        <v>869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25.5" customHeight="1">
      <c r="A3" s="38" t="s">
        <v>931</v>
      </c>
      <c r="B3" s="38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s="40" customFormat="1" ht="25.5" customHeight="1">
      <c r="A4" s="66" t="s">
        <v>108</v>
      </c>
      <c r="B4" s="66" t="s">
        <v>0</v>
      </c>
      <c r="C4" s="68" t="s">
        <v>109</v>
      </c>
      <c r="D4" s="63" t="s">
        <v>110</v>
      </c>
      <c r="E4" s="64"/>
      <c r="F4" s="64"/>
      <c r="G4" s="64"/>
      <c r="H4" s="64"/>
      <c r="I4" s="64"/>
      <c r="J4" s="64"/>
      <c r="K4" s="64"/>
      <c r="L4" s="64"/>
      <c r="M4" s="65"/>
    </row>
    <row r="5" spans="1:13" s="41" customFormat="1" ht="33" customHeight="1">
      <c r="A5" s="67"/>
      <c r="B5" s="67"/>
      <c r="C5" s="69"/>
      <c r="D5" s="45" t="s">
        <v>20</v>
      </c>
      <c r="E5" s="46" t="s">
        <v>111</v>
      </c>
      <c r="F5" s="46" t="s">
        <v>112</v>
      </c>
      <c r="G5" s="46" t="s">
        <v>113</v>
      </c>
      <c r="H5" s="46" t="s">
        <v>114</v>
      </c>
      <c r="I5" s="46" t="s">
        <v>115</v>
      </c>
      <c r="J5" s="46" t="s">
        <v>116</v>
      </c>
      <c r="K5" s="46" t="s">
        <v>117</v>
      </c>
      <c r="L5" s="46" t="s">
        <v>118</v>
      </c>
      <c r="M5" s="46" t="s">
        <v>119</v>
      </c>
    </row>
    <row r="6" spans="1:13" ht="25.5" customHeight="1">
      <c r="A6" s="47"/>
      <c r="B6" s="48" t="s">
        <v>120</v>
      </c>
      <c r="C6" s="49">
        <f>C7+C13+C18+C21+C23+C27+C34+C36+C42+C46+C52+C60+C65</f>
        <v>240</v>
      </c>
      <c r="D6" s="49">
        <f t="shared" ref="D6:M6" si="0">D7+D13+D18+D21+D23+D27+D34+D36+D42+D46+D52+D60+D65</f>
        <v>64161.590000000004</v>
      </c>
      <c r="E6" s="49">
        <f t="shared" si="0"/>
        <v>26538.880000000005</v>
      </c>
      <c r="F6" s="49">
        <f t="shared" si="0"/>
        <v>35535.85</v>
      </c>
      <c r="G6" s="49">
        <f t="shared" si="0"/>
        <v>0</v>
      </c>
      <c r="H6" s="49">
        <f t="shared" si="0"/>
        <v>0</v>
      </c>
      <c r="I6" s="49">
        <f t="shared" si="0"/>
        <v>300</v>
      </c>
      <c r="J6" s="49">
        <f t="shared" si="0"/>
        <v>654.61</v>
      </c>
      <c r="K6" s="49">
        <f t="shared" si="0"/>
        <v>10</v>
      </c>
      <c r="L6" s="49">
        <f t="shared" si="0"/>
        <v>0</v>
      </c>
      <c r="M6" s="49">
        <f t="shared" si="0"/>
        <v>1122.25</v>
      </c>
    </row>
    <row r="7" spans="1:13" s="42" customFormat="1" ht="25.5" customHeight="1">
      <c r="A7" s="47">
        <v>1</v>
      </c>
      <c r="B7" s="50" t="s">
        <v>46</v>
      </c>
      <c r="C7" s="51">
        <f>SUM(C8:C12)</f>
        <v>59</v>
      </c>
      <c r="D7" s="49">
        <f>SUM(D8:D12)</f>
        <v>38359.25</v>
      </c>
      <c r="E7" s="49">
        <f t="shared" ref="E7:M7" si="1">SUM(E8:E12)</f>
        <v>23203.45</v>
      </c>
      <c r="F7" s="49">
        <f t="shared" si="1"/>
        <v>13597.8</v>
      </c>
      <c r="G7" s="49">
        <f t="shared" si="1"/>
        <v>0</v>
      </c>
      <c r="H7" s="49">
        <f t="shared" si="1"/>
        <v>0</v>
      </c>
      <c r="I7" s="49">
        <f t="shared" si="1"/>
        <v>0</v>
      </c>
      <c r="J7" s="49">
        <f t="shared" si="1"/>
        <v>590</v>
      </c>
      <c r="K7" s="49">
        <f t="shared" si="1"/>
        <v>0</v>
      </c>
      <c r="L7" s="49">
        <f t="shared" si="1"/>
        <v>0</v>
      </c>
      <c r="M7" s="49">
        <f t="shared" si="1"/>
        <v>968</v>
      </c>
    </row>
    <row r="8" spans="1:13" ht="25.5" customHeight="1">
      <c r="A8" s="47">
        <v>2</v>
      </c>
      <c r="B8" s="52" t="s">
        <v>48</v>
      </c>
      <c r="C8" s="47">
        <v>54</v>
      </c>
      <c r="D8" s="47">
        <f>SUM(E8:M8)</f>
        <v>35172.25</v>
      </c>
      <c r="E8" s="47">
        <v>20423.45</v>
      </c>
      <c r="F8" s="47">
        <v>13370.8</v>
      </c>
      <c r="G8" s="47"/>
      <c r="H8" s="47"/>
      <c r="I8" s="47"/>
      <c r="J8" s="47">
        <v>590</v>
      </c>
      <c r="K8" s="47"/>
      <c r="L8" s="47"/>
      <c r="M8" s="47">
        <v>788</v>
      </c>
    </row>
    <row r="9" spans="1:13" ht="25.5" customHeight="1">
      <c r="A9" s="47">
        <v>3</v>
      </c>
      <c r="B9" s="52" t="s">
        <v>50</v>
      </c>
      <c r="C9" s="47">
        <v>0</v>
      </c>
      <c r="D9" s="47">
        <f t="shared" ref="D9:D65" si="2">SUM(E9:M9)</f>
        <v>0</v>
      </c>
      <c r="E9" s="47"/>
      <c r="F9" s="47"/>
      <c r="G9" s="47"/>
      <c r="H9" s="47"/>
      <c r="I9" s="47"/>
      <c r="J9" s="47"/>
      <c r="K9" s="47"/>
      <c r="L9" s="47"/>
      <c r="M9" s="47"/>
    </row>
    <row r="10" spans="1:13" ht="25.5" customHeight="1">
      <c r="A10" s="47">
        <v>4</v>
      </c>
      <c r="B10" s="52" t="s">
        <v>51</v>
      </c>
      <c r="C10" s="47">
        <v>1</v>
      </c>
      <c r="D10" s="47">
        <f t="shared" si="2"/>
        <v>2227</v>
      </c>
      <c r="E10" s="47">
        <v>2000</v>
      </c>
      <c r="F10" s="47">
        <v>227</v>
      </c>
      <c r="G10" s="47"/>
      <c r="H10" s="47"/>
      <c r="I10" s="47"/>
      <c r="J10" s="47"/>
      <c r="K10" s="47"/>
      <c r="L10" s="47"/>
      <c r="M10" s="47"/>
    </row>
    <row r="11" spans="1:13" ht="25.5" customHeight="1">
      <c r="A11" s="47">
        <v>5</v>
      </c>
      <c r="B11" s="52" t="s">
        <v>52</v>
      </c>
      <c r="C11" s="47">
        <v>0</v>
      </c>
      <c r="D11" s="47">
        <f t="shared" si="2"/>
        <v>0</v>
      </c>
      <c r="E11" s="47"/>
      <c r="F11" s="47"/>
      <c r="G11" s="47"/>
      <c r="H11" s="47"/>
      <c r="I11" s="47"/>
      <c r="J11" s="47"/>
      <c r="K11" s="47"/>
      <c r="L11" s="47"/>
      <c r="M11" s="47"/>
    </row>
    <row r="12" spans="1:13" ht="25.5" customHeight="1">
      <c r="A12" s="47">
        <v>6</v>
      </c>
      <c r="B12" s="52" t="s">
        <v>53</v>
      </c>
      <c r="C12" s="47">
        <v>4</v>
      </c>
      <c r="D12" s="47">
        <f t="shared" si="2"/>
        <v>960</v>
      </c>
      <c r="E12" s="47">
        <v>780</v>
      </c>
      <c r="F12" s="47"/>
      <c r="G12" s="47"/>
      <c r="H12" s="47"/>
      <c r="I12" s="47"/>
      <c r="J12" s="47"/>
      <c r="K12" s="47"/>
      <c r="L12" s="47"/>
      <c r="M12" s="47">
        <v>180</v>
      </c>
    </row>
    <row r="13" spans="1:13" s="42" customFormat="1" ht="25.5" customHeight="1">
      <c r="A13" s="47">
        <v>7</v>
      </c>
      <c r="B13" s="50" t="s">
        <v>54</v>
      </c>
      <c r="C13" s="49">
        <f>SUM(C14:C17)</f>
        <v>10</v>
      </c>
      <c r="D13" s="49">
        <f>SUM(D14:D17)</f>
        <v>792.05</v>
      </c>
      <c r="E13" s="49">
        <f t="shared" ref="E13:M13" si="3">SUM(E14:E17)</f>
        <v>24.15</v>
      </c>
      <c r="F13" s="49">
        <f t="shared" si="3"/>
        <v>732.9</v>
      </c>
      <c r="G13" s="49">
        <f t="shared" si="3"/>
        <v>0</v>
      </c>
      <c r="H13" s="49">
        <f t="shared" si="3"/>
        <v>0</v>
      </c>
      <c r="I13" s="49">
        <f t="shared" si="3"/>
        <v>0</v>
      </c>
      <c r="J13" s="49">
        <f t="shared" si="3"/>
        <v>35</v>
      </c>
      <c r="K13" s="49">
        <f t="shared" si="3"/>
        <v>0</v>
      </c>
      <c r="L13" s="49">
        <f t="shared" si="3"/>
        <v>0</v>
      </c>
      <c r="M13" s="49">
        <f t="shared" si="3"/>
        <v>0</v>
      </c>
    </row>
    <row r="14" spans="1:13" ht="25.5" customHeight="1">
      <c r="A14" s="47">
        <v>8</v>
      </c>
      <c r="B14" s="52" t="s">
        <v>55</v>
      </c>
      <c r="C14" s="47">
        <v>2</v>
      </c>
      <c r="D14" s="47">
        <f>SUM(E14:M14)</f>
        <v>0.9</v>
      </c>
      <c r="E14" s="47"/>
      <c r="F14" s="47">
        <v>0.9</v>
      </c>
      <c r="G14" s="47"/>
      <c r="H14" s="47"/>
      <c r="I14" s="47"/>
      <c r="J14" s="47"/>
      <c r="K14" s="47"/>
      <c r="L14" s="47"/>
      <c r="M14" s="47"/>
    </row>
    <row r="15" spans="1:13" ht="25.5" customHeight="1">
      <c r="A15" s="47">
        <v>9</v>
      </c>
      <c r="B15" s="52" t="s">
        <v>56</v>
      </c>
      <c r="C15" s="47">
        <v>2</v>
      </c>
      <c r="D15" s="47">
        <f t="shared" si="2"/>
        <v>405</v>
      </c>
      <c r="E15" s="47"/>
      <c r="F15" s="47">
        <v>405</v>
      </c>
      <c r="G15" s="47"/>
      <c r="H15" s="47"/>
      <c r="I15" s="47"/>
      <c r="J15" s="47"/>
      <c r="K15" s="47"/>
      <c r="L15" s="47"/>
      <c r="M15" s="47"/>
    </row>
    <row r="16" spans="1:13" ht="25.5" customHeight="1">
      <c r="A16" s="47">
        <v>10</v>
      </c>
      <c r="B16" s="52" t="s">
        <v>57</v>
      </c>
      <c r="C16" s="47">
        <v>2</v>
      </c>
      <c r="D16" s="47">
        <f t="shared" si="2"/>
        <v>21</v>
      </c>
      <c r="E16" s="47"/>
      <c r="F16" s="47">
        <v>21</v>
      </c>
      <c r="G16" s="47"/>
      <c r="H16" s="47"/>
      <c r="I16" s="47"/>
      <c r="J16" s="47"/>
      <c r="K16" s="47"/>
      <c r="L16" s="47"/>
      <c r="M16" s="47"/>
    </row>
    <row r="17" spans="1:13" ht="25.5" customHeight="1">
      <c r="A17" s="47">
        <v>11</v>
      </c>
      <c r="B17" s="52" t="s">
        <v>58</v>
      </c>
      <c r="C17" s="47">
        <v>4</v>
      </c>
      <c r="D17" s="47">
        <f t="shared" si="2"/>
        <v>365.15</v>
      </c>
      <c r="E17" s="47">
        <v>24.15</v>
      </c>
      <c r="F17" s="47">
        <v>306</v>
      </c>
      <c r="G17" s="47"/>
      <c r="H17" s="47"/>
      <c r="I17" s="47"/>
      <c r="J17" s="47">
        <v>35</v>
      </c>
      <c r="K17" s="47"/>
      <c r="L17" s="47"/>
      <c r="M17" s="47"/>
    </row>
    <row r="18" spans="1:13" s="42" customFormat="1" ht="25.5" customHeight="1">
      <c r="A18" s="47">
        <v>12</v>
      </c>
      <c r="B18" s="50" t="s">
        <v>59</v>
      </c>
      <c r="C18" s="49">
        <f>SUM(C19:C20)</f>
        <v>0</v>
      </c>
      <c r="D18" s="49">
        <f>SUM(D19:D20)</f>
        <v>0</v>
      </c>
      <c r="E18" s="49">
        <f t="shared" ref="E18:M18" si="4">SUM(E19:E20)</f>
        <v>0</v>
      </c>
      <c r="F18" s="49">
        <f t="shared" si="4"/>
        <v>0</v>
      </c>
      <c r="G18" s="49">
        <f t="shared" si="4"/>
        <v>0</v>
      </c>
      <c r="H18" s="49">
        <f t="shared" si="4"/>
        <v>0</v>
      </c>
      <c r="I18" s="49">
        <f t="shared" si="4"/>
        <v>0</v>
      </c>
      <c r="J18" s="49">
        <f t="shared" si="4"/>
        <v>0</v>
      </c>
      <c r="K18" s="49">
        <f t="shared" si="4"/>
        <v>0</v>
      </c>
      <c r="L18" s="49">
        <f t="shared" si="4"/>
        <v>0</v>
      </c>
      <c r="M18" s="49">
        <f t="shared" si="4"/>
        <v>0</v>
      </c>
    </row>
    <row r="19" spans="1:13" ht="25.5" customHeight="1">
      <c r="A19" s="47">
        <v>13</v>
      </c>
      <c r="B19" s="52" t="s">
        <v>60</v>
      </c>
      <c r="C19" s="47"/>
      <c r="D19" s="47">
        <f t="shared" si="2"/>
        <v>0</v>
      </c>
      <c r="E19" s="47"/>
      <c r="F19" s="47"/>
      <c r="G19" s="47"/>
      <c r="H19" s="47"/>
      <c r="I19" s="47"/>
      <c r="J19" s="47"/>
      <c r="K19" s="47"/>
      <c r="L19" s="47"/>
      <c r="M19" s="47"/>
    </row>
    <row r="20" spans="1:13" ht="25.5" customHeight="1">
      <c r="A20" s="47">
        <v>14</v>
      </c>
      <c r="B20" s="52" t="s">
        <v>62</v>
      </c>
      <c r="C20" s="47"/>
      <c r="D20" s="47">
        <f t="shared" si="2"/>
        <v>0</v>
      </c>
      <c r="E20" s="47"/>
      <c r="F20" s="47"/>
      <c r="G20" s="47"/>
      <c r="H20" s="47"/>
      <c r="I20" s="47"/>
      <c r="J20" s="47"/>
      <c r="K20" s="47"/>
      <c r="L20" s="47"/>
      <c r="M20" s="47"/>
    </row>
    <row r="21" spans="1:13" s="42" customFormat="1" ht="25.5" customHeight="1">
      <c r="A21" s="47">
        <v>15</v>
      </c>
      <c r="B21" s="50" t="s">
        <v>63</v>
      </c>
      <c r="C21" s="49">
        <v>4</v>
      </c>
      <c r="D21" s="49">
        <f>D22</f>
        <v>1106</v>
      </c>
      <c r="E21" s="49">
        <f t="shared" ref="E21:M21" si="5">E22</f>
        <v>586.67999999999995</v>
      </c>
      <c r="F21" s="49">
        <f t="shared" si="5"/>
        <v>519.32000000000005</v>
      </c>
      <c r="G21" s="49">
        <f t="shared" si="5"/>
        <v>0</v>
      </c>
      <c r="H21" s="49">
        <f t="shared" si="5"/>
        <v>0</v>
      </c>
      <c r="I21" s="49">
        <f t="shared" si="5"/>
        <v>0</v>
      </c>
      <c r="J21" s="49">
        <f t="shared" si="5"/>
        <v>0</v>
      </c>
      <c r="K21" s="49">
        <f t="shared" si="5"/>
        <v>0</v>
      </c>
      <c r="L21" s="49">
        <f t="shared" si="5"/>
        <v>0</v>
      </c>
      <c r="M21" s="49">
        <f t="shared" si="5"/>
        <v>0</v>
      </c>
    </row>
    <row r="22" spans="1:13" ht="25.5" customHeight="1">
      <c r="A22" s="47">
        <v>16</v>
      </c>
      <c r="B22" s="52" t="s">
        <v>121</v>
      </c>
      <c r="C22" s="47">
        <v>4</v>
      </c>
      <c r="D22" s="47">
        <f t="shared" si="2"/>
        <v>1106</v>
      </c>
      <c r="E22" s="47">
        <v>586.67999999999995</v>
      </c>
      <c r="F22" s="47">
        <v>519.32000000000005</v>
      </c>
      <c r="G22" s="47"/>
      <c r="H22" s="47"/>
      <c r="I22" s="47"/>
      <c r="J22" s="47"/>
      <c r="K22" s="47"/>
      <c r="L22" s="47"/>
      <c r="M22" s="47"/>
    </row>
    <row r="23" spans="1:13" s="42" customFormat="1" ht="25.5" customHeight="1">
      <c r="A23" s="47">
        <v>17</v>
      </c>
      <c r="B23" s="50" t="s">
        <v>69</v>
      </c>
      <c r="C23" s="49">
        <f>SUM(C24:C26)</f>
        <v>4</v>
      </c>
      <c r="D23" s="49">
        <f>SUM(D24:D26)</f>
        <v>105.61</v>
      </c>
      <c r="E23" s="49">
        <f t="shared" ref="E23:M23" si="6">SUM(E24:E26)</f>
        <v>66</v>
      </c>
      <c r="F23" s="49">
        <f t="shared" si="6"/>
        <v>0</v>
      </c>
      <c r="G23" s="49">
        <f t="shared" si="6"/>
        <v>0</v>
      </c>
      <c r="H23" s="49">
        <f t="shared" si="6"/>
        <v>0</v>
      </c>
      <c r="I23" s="49">
        <f t="shared" si="6"/>
        <v>0</v>
      </c>
      <c r="J23" s="49">
        <f t="shared" si="6"/>
        <v>29.61</v>
      </c>
      <c r="K23" s="49">
        <f t="shared" si="6"/>
        <v>10</v>
      </c>
      <c r="L23" s="49">
        <f t="shared" si="6"/>
        <v>0</v>
      </c>
      <c r="M23" s="49">
        <f t="shared" si="6"/>
        <v>0</v>
      </c>
    </row>
    <row r="24" spans="1:13" ht="25.5" customHeight="1">
      <c r="A24" s="47">
        <v>18</v>
      </c>
      <c r="B24" s="52" t="s">
        <v>70</v>
      </c>
      <c r="C24" s="47">
        <v>2</v>
      </c>
      <c r="D24" s="47">
        <f t="shared" si="2"/>
        <v>66</v>
      </c>
      <c r="E24" s="47">
        <v>66</v>
      </c>
      <c r="F24" s="47"/>
      <c r="G24" s="47"/>
      <c r="H24" s="47"/>
      <c r="I24" s="47"/>
      <c r="J24" s="47"/>
      <c r="K24" s="47"/>
      <c r="L24" s="47"/>
      <c r="M24" s="47"/>
    </row>
    <row r="25" spans="1:13" ht="25.5" customHeight="1">
      <c r="A25" s="47">
        <v>19</v>
      </c>
      <c r="B25" s="52" t="s">
        <v>71</v>
      </c>
      <c r="C25" s="47">
        <v>0</v>
      </c>
      <c r="D25" s="47">
        <f t="shared" si="2"/>
        <v>0</v>
      </c>
      <c r="E25" s="47"/>
      <c r="F25" s="47"/>
      <c r="G25" s="47"/>
      <c r="H25" s="47"/>
      <c r="I25" s="47"/>
      <c r="J25" s="47"/>
      <c r="K25" s="47"/>
      <c r="L25" s="47"/>
      <c r="M25" s="47"/>
    </row>
    <row r="26" spans="1:13" ht="25.5" customHeight="1">
      <c r="A26" s="47">
        <v>20</v>
      </c>
      <c r="B26" s="53" t="s">
        <v>895</v>
      </c>
      <c r="C26" s="47">
        <v>2</v>
      </c>
      <c r="D26" s="47">
        <f t="shared" si="2"/>
        <v>39.61</v>
      </c>
      <c r="E26" s="47"/>
      <c r="F26" s="47"/>
      <c r="G26" s="47"/>
      <c r="H26" s="47"/>
      <c r="I26" s="47"/>
      <c r="J26" s="47">
        <v>29.61</v>
      </c>
      <c r="K26" s="47">
        <v>10</v>
      </c>
      <c r="L26" s="47"/>
      <c r="M26" s="47"/>
    </row>
    <row r="27" spans="1:13" s="42" customFormat="1" ht="25.5" customHeight="1">
      <c r="A27" s="47">
        <v>21</v>
      </c>
      <c r="B27" s="50" t="s">
        <v>72</v>
      </c>
      <c r="C27" s="49">
        <f>SUM(C28:C33)</f>
        <v>8</v>
      </c>
      <c r="D27" s="49">
        <f>SUM(D28:D33)</f>
        <v>1819.94</v>
      </c>
      <c r="E27" s="49">
        <f t="shared" ref="E27:M27" si="7">SUM(E28:E33)</f>
        <v>1229.4000000000001</v>
      </c>
      <c r="F27" s="49">
        <f t="shared" si="7"/>
        <v>436.28999999999996</v>
      </c>
      <c r="G27" s="49">
        <f t="shared" si="7"/>
        <v>0</v>
      </c>
      <c r="H27" s="49">
        <f t="shared" si="7"/>
        <v>0</v>
      </c>
      <c r="I27" s="49">
        <f t="shared" si="7"/>
        <v>0</v>
      </c>
      <c r="J27" s="49">
        <f t="shared" si="7"/>
        <v>0</v>
      </c>
      <c r="K27" s="49">
        <f t="shared" si="7"/>
        <v>0</v>
      </c>
      <c r="L27" s="49">
        <f t="shared" si="7"/>
        <v>0</v>
      </c>
      <c r="M27" s="49">
        <f t="shared" si="7"/>
        <v>154.25</v>
      </c>
    </row>
    <row r="28" spans="1:13" ht="25.5" customHeight="1">
      <c r="A28" s="47">
        <v>22</v>
      </c>
      <c r="B28" s="52" t="s">
        <v>73</v>
      </c>
      <c r="C28" s="47">
        <v>2</v>
      </c>
      <c r="D28" s="47">
        <f t="shared" si="2"/>
        <v>519.20000000000005</v>
      </c>
      <c r="E28" s="47"/>
      <c r="F28" s="47">
        <v>364.95</v>
      </c>
      <c r="G28" s="47"/>
      <c r="H28" s="47"/>
      <c r="I28" s="47"/>
      <c r="J28" s="47"/>
      <c r="K28" s="47"/>
      <c r="L28" s="47"/>
      <c r="M28" s="47">
        <v>154.25</v>
      </c>
    </row>
    <row r="29" spans="1:13" ht="25.5" customHeight="1">
      <c r="A29" s="47">
        <v>23</v>
      </c>
      <c r="B29" s="52" t="s">
        <v>74</v>
      </c>
      <c r="C29" s="47">
        <v>0</v>
      </c>
      <c r="D29" s="47">
        <f t="shared" si="2"/>
        <v>0</v>
      </c>
      <c r="E29" s="47"/>
      <c r="F29" s="47"/>
      <c r="G29" s="47"/>
      <c r="H29" s="47"/>
      <c r="I29" s="47"/>
      <c r="J29" s="47"/>
      <c r="K29" s="47"/>
      <c r="L29" s="47"/>
      <c r="M29" s="47"/>
    </row>
    <row r="30" spans="1:13" ht="25.5" customHeight="1">
      <c r="A30" s="47">
        <v>24</v>
      </c>
      <c r="B30" s="53" t="s">
        <v>75</v>
      </c>
      <c r="C30" s="47">
        <v>2</v>
      </c>
      <c r="D30" s="47">
        <f t="shared" si="2"/>
        <v>1190</v>
      </c>
      <c r="E30" s="47">
        <v>1190</v>
      </c>
      <c r="F30" s="47"/>
      <c r="G30" s="47"/>
      <c r="H30" s="47"/>
      <c r="I30" s="47"/>
      <c r="J30" s="47"/>
      <c r="K30" s="47"/>
      <c r="L30" s="47"/>
      <c r="M30" s="47"/>
    </row>
    <row r="31" spans="1:13" ht="25.5" customHeight="1">
      <c r="A31" s="47">
        <v>25</v>
      </c>
      <c r="B31" s="53" t="s">
        <v>76</v>
      </c>
      <c r="C31" s="47">
        <v>0</v>
      </c>
      <c r="D31" s="47">
        <f t="shared" si="2"/>
        <v>0</v>
      </c>
      <c r="E31" s="47"/>
      <c r="F31" s="47"/>
      <c r="G31" s="47"/>
      <c r="H31" s="47"/>
      <c r="I31" s="47"/>
      <c r="J31" s="47"/>
      <c r="K31" s="47"/>
      <c r="L31" s="47"/>
      <c r="M31" s="47"/>
    </row>
    <row r="32" spans="1:13" ht="25.5" customHeight="1">
      <c r="A32" s="47">
        <v>26</v>
      </c>
      <c r="B32" s="53" t="s">
        <v>77</v>
      </c>
      <c r="C32" s="47">
        <v>2</v>
      </c>
      <c r="D32" s="47">
        <f t="shared" si="2"/>
        <v>71.34</v>
      </c>
      <c r="E32" s="47"/>
      <c r="F32" s="47">
        <v>71.34</v>
      </c>
      <c r="G32" s="47"/>
      <c r="H32" s="47"/>
      <c r="I32" s="47"/>
      <c r="J32" s="47"/>
      <c r="K32" s="47"/>
      <c r="L32" s="47"/>
      <c r="M32" s="47"/>
    </row>
    <row r="33" spans="1:13" ht="25.5" customHeight="1">
      <c r="A33" s="47">
        <v>27</v>
      </c>
      <c r="B33" s="53" t="s">
        <v>78</v>
      </c>
      <c r="C33" s="47">
        <v>2</v>
      </c>
      <c r="D33" s="47">
        <f t="shared" si="2"/>
        <v>39.4</v>
      </c>
      <c r="E33" s="47">
        <v>39.4</v>
      </c>
      <c r="F33" s="47"/>
      <c r="G33" s="47"/>
      <c r="H33" s="47"/>
      <c r="I33" s="47"/>
      <c r="J33" s="47"/>
      <c r="K33" s="47"/>
      <c r="L33" s="47"/>
      <c r="M33" s="47"/>
    </row>
    <row r="34" spans="1:13" ht="25.5" customHeight="1">
      <c r="A34" s="47">
        <v>28</v>
      </c>
      <c r="B34" s="50" t="s">
        <v>79</v>
      </c>
      <c r="C34" s="47">
        <v>0</v>
      </c>
      <c r="D34" s="49">
        <f>D35</f>
        <v>0</v>
      </c>
      <c r="E34" s="49">
        <f t="shared" ref="E34:M34" si="8">E35</f>
        <v>0</v>
      </c>
      <c r="F34" s="49">
        <f t="shared" si="8"/>
        <v>0</v>
      </c>
      <c r="G34" s="49">
        <f t="shared" si="8"/>
        <v>0</v>
      </c>
      <c r="H34" s="49">
        <f t="shared" si="8"/>
        <v>0</v>
      </c>
      <c r="I34" s="49">
        <f t="shared" si="8"/>
        <v>0</v>
      </c>
      <c r="J34" s="49">
        <f t="shared" si="8"/>
        <v>0</v>
      </c>
      <c r="K34" s="49">
        <f t="shared" si="8"/>
        <v>0</v>
      </c>
      <c r="L34" s="49">
        <f t="shared" si="8"/>
        <v>0</v>
      </c>
      <c r="M34" s="49">
        <f t="shared" si="8"/>
        <v>0</v>
      </c>
    </row>
    <row r="35" spans="1:13" s="43" customFormat="1" ht="25.5" customHeight="1">
      <c r="A35" s="47">
        <v>29</v>
      </c>
      <c r="B35" s="53" t="s">
        <v>80</v>
      </c>
      <c r="C35" s="47">
        <v>0</v>
      </c>
      <c r="D35" s="47">
        <f t="shared" si="2"/>
        <v>0</v>
      </c>
      <c r="E35" s="47"/>
      <c r="F35" s="47"/>
      <c r="G35" s="47"/>
      <c r="H35" s="47"/>
      <c r="I35" s="47"/>
      <c r="J35" s="47"/>
      <c r="K35" s="47"/>
      <c r="L35" s="47"/>
      <c r="M35" s="47"/>
    </row>
    <row r="36" spans="1:13" s="42" customFormat="1" ht="25.5" customHeight="1">
      <c r="A36" s="47">
        <v>30</v>
      </c>
      <c r="B36" s="50" t="s">
        <v>81</v>
      </c>
      <c r="C36" s="49">
        <f>SUM(C37:C41)</f>
        <v>4</v>
      </c>
      <c r="D36" s="49">
        <f>SUM(D37:D41)</f>
        <v>625.6</v>
      </c>
      <c r="E36" s="49">
        <f t="shared" ref="E36:M36" si="9">SUM(E37:E41)</f>
        <v>290</v>
      </c>
      <c r="F36" s="49">
        <f t="shared" si="9"/>
        <v>35.6</v>
      </c>
      <c r="G36" s="49">
        <f t="shared" si="9"/>
        <v>0</v>
      </c>
      <c r="H36" s="49">
        <f t="shared" si="9"/>
        <v>0</v>
      </c>
      <c r="I36" s="49">
        <f t="shared" si="9"/>
        <v>300</v>
      </c>
      <c r="J36" s="49">
        <f t="shared" si="9"/>
        <v>0</v>
      </c>
      <c r="K36" s="49">
        <f t="shared" si="9"/>
        <v>0</v>
      </c>
      <c r="L36" s="49">
        <f t="shared" si="9"/>
        <v>0</v>
      </c>
      <c r="M36" s="49">
        <f t="shared" si="9"/>
        <v>0</v>
      </c>
    </row>
    <row r="37" spans="1:13" ht="25.5" customHeight="1">
      <c r="A37" s="47">
        <v>31</v>
      </c>
      <c r="B37" s="53" t="s">
        <v>82</v>
      </c>
      <c r="C37" s="47">
        <v>2</v>
      </c>
      <c r="D37" s="47">
        <f t="shared" si="2"/>
        <v>290</v>
      </c>
      <c r="E37" s="47">
        <v>290</v>
      </c>
      <c r="F37" s="47"/>
      <c r="G37" s="47"/>
      <c r="H37" s="47"/>
      <c r="I37" s="47"/>
      <c r="J37" s="47"/>
      <c r="K37" s="47"/>
      <c r="L37" s="47"/>
      <c r="M37" s="47"/>
    </row>
    <row r="38" spans="1:13" ht="25.5" customHeight="1">
      <c r="A38" s="47">
        <v>32</v>
      </c>
      <c r="B38" s="53" t="s">
        <v>83</v>
      </c>
      <c r="C38" s="47">
        <v>0</v>
      </c>
      <c r="D38" s="47">
        <f t="shared" si="2"/>
        <v>0</v>
      </c>
      <c r="E38" s="47"/>
      <c r="F38" s="47"/>
      <c r="G38" s="47"/>
      <c r="H38" s="47"/>
      <c r="I38" s="47"/>
      <c r="J38" s="47"/>
      <c r="K38" s="47"/>
      <c r="L38" s="47"/>
      <c r="M38" s="47"/>
    </row>
    <row r="39" spans="1:13" ht="25.5" customHeight="1">
      <c r="A39" s="47">
        <v>33</v>
      </c>
      <c r="B39" s="54" t="s">
        <v>84</v>
      </c>
      <c r="C39" s="47">
        <v>1</v>
      </c>
      <c r="D39" s="47">
        <v>35.6</v>
      </c>
      <c r="E39" s="47"/>
      <c r="F39" s="47">
        <v>35.6</v>
      </c>
      <c r="G39" s="47"/>
      <c r="H39" s="47"/>
      <c r="I39" s="47"/>
      <c r="J39" s="47"/>
      <c r="K39" s="47"/>
      <c r="L39" s="47"/>
      <c r="M39" s="47"/>
    </row>
    <row r="40" spans="1:13" ht="25.5" customHeight="1">
      <c r="A40" s="47">
        <v>34</v>
      </c>
      <c r="B40" s="53" t="s">
        <v>85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</row>
    <row r="41" spans="1:13" ht="25.5" customHeight="1">
      <c r="A41" s="47">
        <v>35</v>
      </c>
      <c r="B41" s="54" t="s">
        <v>53</v>
      </c>
      <c r="C41" s="47">
        <v>1</v>
      </c>
      <c r="D41" s="47">
        <v>300</v>
      </c>
      <c r="E41" s="47"/>
      <c r="F41" s="47"/>
      <c r="G41" s="47"/>
      <c r="H41" s="47"/>
      <c r="I41" s="47">
        <v>300</v>
      </c>
      <c r="J41" s="47"/>
      <c r="K41" s="47"/>
      <c r="L41" s="47"/>
      <c r="M41" s="47"/>
    </row>
    <row r="42" spans="1:13" s="42" customFormat="1" ht="25.5" customHeight="1">
      <c r="A42" s="47">
        <v>36</v>
      </c>
      <c r="B42" s="50" t="s">
        <v>86</v>
      </c>
      <c r="C42" s="49">
        <f>SUM(C43:C45)</f>
        <v>38</v>
      </c>
      <c r="D42" s="49">
        <f>SUM(D43:D45)</f>
        <v>4719.42</v>
      </c>
      <c r="E42" s="49">
        <f t="shared" ref="E42:M42" si="10">SUM(E43:E45)</f>
        <v>0</v>
      </c>
      <c r="F42" s="49">
        <f t="shared" si="10"/>
        <v>4719.42</v>
      </c>
      <c r="G42" s="49">
        <f t="shared" si="10"/>
        <v>0</v>
      </c>
      <c r="H42" s="49">
        <f t="shared" si="10"/>
        <v>0</v>
      </c>
      <c r="I42" s="49">
        <f t="shared" si="10"/>
        <v>0</v>
      </c>
      <c r="J42" s="49">
        <f t="shared" si="10"/>
        <v>0</v>
      </c>
      <c r="K42" s="49">
        <f t="shared" si="10"/>
        <v>0</v>
      </c>
      <c r="L42" s="49">
        <f t="shared" si="10"/>
        <v>0</v>
      </c>
      <c r="M42" s="49">
        <f t="shared" si="10"/>
        <v>0</v>
      </c>
    </row>
    <row r="43" spans="1:13" ht="25.5" customHeight="1">
      <c r="A43" s="47">
        <v>37</v>
      </c>
      <c r="B43" s="55" t="s">
        <v>87</v>
      </c>
      <c r="C43" s="47">
        <v>0</v>
      </c>
      <c r="D43" s="47">
        <f t="shared" si="2"/>
        <v>0</v>
      </c>
      <c r="E43" s="47"/>
      <c r="F43" s="47"/>
      <c r="G43" s="47"/>
      <c r="H43" s="47"/>
      <c r="I43" s="47"/>
      <c r="J43" s="47"/>
      <c r="K43" s="47"/>
      <c r="L43" s="47"/>
      <c r="M43" s="47"/>
    </row>
    <row r="44" spans="1:13" ht="25.5" customHeight="1">
      <c r="A44" s="47">
        <v>38</v>
      </c>
      <c r="B44" s="55" t="s">
        <v>88</v>
      </c>
      <c r="C44" s="47">
        <v>38</v>
      </c>
      <c r="D44" s="47">
        <f t="shared" si="2"/>
        <v>4719.42</v>
      </c>
      <c r="E44" s="47"/>
      <c r="F44" s="47">
        <v>4719.42</v>
      </c>
      <c r="G44" s="47"/>
      <c r="H44" s="47"/>
      <c r="I44" s="47"/>
      <c r="J44" s="47"/>
      <c r="K44" s="47"/>
      <c r="L44" s="47"/>
      <c r="M44" s="47"/>
    </row>
    <row r="45" spans="1:13" ht="25.5" customHeight="1">
      <c r="A45" s="47">
        <v>39</v>
      </c>
      <c r="B45" s="55" t="s">
        <v>89</v>
      </c>
      <c r="C45" s="47">
        <v>0</v>
      </c>
      <c r="D45" s="47">
        <f t="shared" si="2"/>
        <v>0</v>
      </c>
      <c r="E45" s="47"/>
      <c r="F45" s="47"/>
      <c r="G45" s="47"/>
      <c r="H45" s="47"/>
      <c r="I45" s="47"/>
      <c r="J45" s="47"/>
      <c r="K45" s="47"/>
      <c r="L45" s="47"/>
      <c r="M45" s="47"/>
    </row>
    <row r="46" spans="1:13" s="42" customFormat="1" ht="25.5" customHeight="1">
      <c r="A46" s="47">
        <v>40</v>
      </c>
      <c r="B46" s="50" t="s">
        <v>90</v>
      </c>
      <c r="C46" s="49">
        <f>SUM(C47:C51)</f>
        <v>6</v>
      </c>
      <c r="D46" s="49">
        <f>SUM(D47:D51)</f>
        <v>4300</v>
      </c>
      <c r="E46" s="49">
        <f t="shared" ref="E46:M46" si="11">SUM(E47:E51)</f>
        <v>0</v>
      </c>
      <c r="F46" s="49">
        <f t="shared" si="11"/>
        <v>4300</v>
      </c>
      <c r="G46" s="49">
        <f t="shared" si="11"/>
        <v>0</v>
      </c>
      <c r="H46" s="49">
        <f t="shared" si="11"/>
        <v>0</v>
      </c>
      <c r="I46" s="49">
        <f t="shared" si="11"/>
        <v>0</v>
      </c>
      <c r="J46" s="49">
        <f t="shared" si="11"/>
        <v>0</v>
      </c>
      <c r="K46" s="49">
        <f t="shared" si="11"/>
        <v>0</v>
      </c>
      <c r="L46" s="49">
        <f t="shared" si="11"/>
        <v>0</v>
      </c>
      <c r="M46" s="49">
        <f t="shared" si="11"/>
        <v>0</v>
      </c>
    </row>
    <row r="47" spans="1:13" ht="25.5" customHeight="1">
      <c r="A47" s="47">
        <v>41</v>
      </c>
      <c r="B47" s="55" t="s">
        <v>91</v>
      </c>
      <c r="C47" s="47">
        <v>2</v>
      </c>
      <c r="D47" s="47">
        <f t="shared" si="2"/>
        <v>2700</v>
      </c>
      <c r="E47" s="47"/>
      <c r="F47" s="47">
        <v>2700</v>
      </c>
      <c r="G47" s="47"/>
      <c r="H47" s="47"/>
      <c r="I47" s="47"/>
      <c r="J47" s="47"/>
      <c r="K47" s="47"/>
      <c r="L47" s="47"/>
      <c r="M47" s="47"/>
    </row>
    <row r="48" spans="1:13" ht="25.5" customHeight="1">
      <c r="A48" s="47">
        <v>42</v>
      </c>
      <c r="B48" s="55" t="s">
        <v>92</v>
      </c>
      <c r="C48" s="47">
        <v>2</v>
      </c>
      <c r="D48" s="47">
        <f t="shared" si="2"/>
        <v>600</v>
      </c>
      <c r="E48" s="47"/>
      <c r="F48" s="47">
        <v>600</v>
      </c>
      <c r="G48" s="47"/>
      <c r="H48" s="47"/>
      <c r="I48" s="47"/>
      <c r="J48" s="47"/>
      <c r="K48" s="47"/>
      <c r="L48" s="47"/>
      <c r="M48" s="47"/>
    </row>
    <row r="49" spans="1:13" ht="25.5" customHeight="1">
      <c r="A49" s="47">
        <v>43</v>
      </c>
      <c r="B49" s="55" t="s">
        <v>93</v>
      </c>
      <c r="C49" s="47">
        <v>0</v>
      </c>
      <c r="D49" s="47">
        <f t="shared" si="2"/>
        <v>0</v>
      </c>
      <c r="E49" s="47"/>
      <c r="F49" s="47"/>
      <c r="G49" s="47"/>
      <c r="H49" s="47"/>
      <c r="I49" s="47"/>
      <c r="J49" s="47"/>
      <c r="K49" s="47"/>
      <c r="L49" s="47"/>
      <c r="M49" s="47"/>
    </row>
    <row r="50" spans="1:13" ht="25.5" customHeight="1">
      <c r="A50" s="47">
        <v>44</v>
      </c>
      <c r="B50" s="55" t="s">
        <v>94</v>
      </c>
      <c r="C50" s="47">
        <v>0</v>
      </c>
      <c r="D50" s="47">
        <f t="shared" si="2"/>
        <v>0</v>
      </c>
      <c r="E50" s="47"/>
      <c r="F50" s="47"/>
      <c r="G50" s="47"/>
      <c r="H50" s="47"/>
      <c r="I50" s="47"/>
      <c r="J50" s="47"/>
      <c r="K50" s="47"/>
      <c r="L50" s="47"/>
      <c r="M50" s="47"/>
    </row>
    <row r="51" spans="1:13" ht="25.5" customHeight="1">
      <c r="A51" s="47">
        <v>45</v>
      </c>
      <c r="B51" s="55" t="s">
        <v>95</v>
      </c>
      <c r="C51" s="47">
        <v>2</v>
      </c>
      <c r="D51" s="47">
        <f t="shared" si="2"/>
        <v>1000</v>
      </c>
      <c r="E51" s="47"/>
      <c r="F51" s="47">
        <v>1000</v>
      </c>
      <c r="G51" s="47"/>
      <c r="H51" s="47"/>
      <c r="I51" s="47"/>
      <c r="J51" s="47"/>
      <c r="K51" s="47"/>
      <c r="L51" s="47"/>
      <c r="M51" s="47"/>
    </row>
    <row r="52" spans="1:13" s="42" customFormat="1" ht="25.5" customHeight="1">
      <c r="A52" s="47">
        <v>46</v>
      </c>
      <c r="B52" s="50" t="s">
        <v>96</v>
      </c>
      <c r="C52" s="49">
        <f>SUM(C53:C59)</f>
        <v>107</v>
      </c>
      <c r="D52" s="49">
        <f>SUM(D53:D59)</f>
        <v>12333.720000000001</v>
      </c>
      <c r="E52" s="49">
        <f t="shared" ref="E52:M52" si="12">SUM(E53:E59)</f>
        <v>1139.2</v>
      </c>
      <c r="F52" s="49">
        <f t="shared" si="12"/>
        <v>11194.52</v>
      </c>
      <c r="G52" s="49">
        <f t="shared" si="12"/>
        <v>0</v>
      </c>
      <c r="H52" s="49">
        <f t="shared" si="12"/>
        <v>0</v>
      </c>
      <c r="I52" s="49">
        <f t="shared" si="12"/>
        <v>0</v>
      </c>
      <c r="J52" s="49">
        <f t="shared" si="12"/>
        <v>0</v>
      </c>
      <c r="K52" s="49">
        <f t="shared" si="12"/>
        <v>0</v>
      </c>
      <c r="L52" s="49">
        <f t="shared" si="12"/>
        <v>0</v>
      </c>
      <c r="M52" s="49">
        <f t="shared" si="12"/>
        <v>0</v>
      </c>
    </row>
    <row r="53" spans="1:13" ht="25.5" customHeight="1">
      <c r="A53" s="47">
        <v>47</v>
      </c>
      <c r="B53" s="55" t="s">
        <v>97</v>
      </c>
      <c r="C53" s="47">
        <v>96</v>
      </c>
      <c r="D53" s="47">
        <f t="shared" si="2"/>
        <v>10068.280000000001</v>
      </c>
      <c r="E53" s="47">
        <v>1139.2</v>
      </c>
      <c r="F53" s="47">
        <v>8929.08</v>
      </c>
      <c r="G53" s="47"/>
      <c r="H53" s="47"/>
      <c r="I53" s="47"/>
      <c r="J53" s="47"/>
      <c r="K53" s="47"/>
      <c r="L53" s="47"/>
      <c r="M53" s="47"/>
    </row>
    <row r="54" spans="1:13" ht="25.5" customHeight="1">
      <c r="A54" s="47">
        <v>48</v>
      </c>
      <c r="B54" s="55" t="s">
        <v>98</v>
      </c>
      <c r="C54" s="47">
        <v>0</v>
      </c>
      <c r="D54" s="47">
        <f t="shared" si="2"/>
        <v>0</v>
      </c>
      <c r="E54" s="47"/>
      <c r="F54" s="47"/>
      <c r="G54" s="47"/>
      <c r="H54" s="47"/>
      <c r="I54" s="47"/>
      <c r="J54" s="47"/>
      <c r="K54" s="47"/>
      <c r="L54" s="47"/>
      <c r="M54" s="47"/>
    </row>
    <row r="55" spans="1:13" ht="25.5" customHeight="1">
      <c r="A55" s="47">
        <v>49</v>
      </c>
      <c r="B55" s="55" t="s">
        <v>99</v>
      </c>
      <c r="C55" s="47">
        <v>0</v>
      </c>
      <c r="D55" s="47">
        <f t="shared" si="2"/>
        <v>0</v>
      </c>
      <c r="E55" s="47"/>
      <c r="F55" s="47"/>
      <c r="G55" s="47"/>
      <c r="H55" s="47"/>
      <c r="I55" s="47"/>
      <c r="J55" s="47"/>
      <c r="K55" s="47"/>
      <c r="L55" s="47"/>
      <c r="M55" s="47"/>
    </row>
    <row r="56" spans="1:13" ht="25.5" customHeight="1">
      <c r="A56" s="47">
        <v>50</v>
      </c>
      <c r="B56" s="55" t="s">
        <v>100</v>
      </c>
      <c r="C56" s="47">
        <v>0</v>
      </c>
      <c r="D56" s="47">
        <f t="shared" si="2"/>
        <v>0</v>
      </c>
      <c r="E56" s="47"/>
      <c r="F56" s="47"/>
      <c r="G56" s="47"/>
      <c r="H56" s="47"/>
      <c r="I56" s="47"/>
      <c r="J56" s="47"/>
      <c r="K56" s="47"/>
      <c r="L56" s="47"/>
      <c r="M56" s="47"/>
    </row>
    <row r="57" spans="1:13" ht="25.5" customHeight="1">
      <c r="A57" s="47">
        <v>51</v>
      </c>
      <c r="B57" s="52" t="s">
        <v>101</v>
      </c>
      <c r="C57" s="47">
        <v>0</v>
      </c>
      <c r="D57" s="47">
        <f t="shared" si="2"/>
        <v>0</v>
      </c>
      <c r="E57" s="47"/>
      <c r="F57" s="47"/>
      <c r="G57" s="47"/>
      <c r="H57" s="47"/>
      <c r="I57" s="47"/>
      <c r="J57" s="47"/>
      <c r="K57" s="47"/>
      <c r="L57" s="47"/>
      <c r="M57" s="47"/>
    </row>
    <row r="58" spans="1:13" ht="25.5" customHeight="1">
      <c r="A58" s="47">
        <v>52</v>
      </c>
      <c r="B58" s="54" t="s">
        <v>102</v>
      </c>
      <c r="C58" s="47">
        <v>5</v>
      </c>
      <c r="D58" s="47">
        <f t="shared" si="2"/>
        <v>520.44000000000005</v>
      </c>
      <c r="E58" s="47"/>
      <c r="F58" s="47">
        <v>520.44000000000005</v>
      </c>
      <c r="G58" s="47"/>
      <c r="H58" s="47"/>
      <c r="I58" s="47"/>
      <c r="J58" s="47"/>
      <c r="K58" s="47"/>
      <c r="L58" s="47"/>
      <c r="M58" s="47"/>
    </row>
    <row r="59" spans="1:13" ht="25.5" customHeight="1">
      <c r="A59" s="47">
        <v>53</v>
      </c>
      <c r="B59" s="52" t="s">
        <v>128</v>
      </c>
      <c r="C59" s="47">
        <v>6</v>
      </c>
      <c r="D59" s="47">
        <f t="shared" si="2"/>
        <v>1745</v>
      </c>
      <c r="E59" s="47"/>
      <c r="F59" s="47">
        <v>1745</v>
      </c>
      <c r="G59" s="47"/>
      <c r="H59" s="47"/>
      <c r="I59" s="47"/>
      <c r="J59" s="47"/>
      <c r="K59" s="47"/>
      <c r="L59" s="47"/>
      <c r="M59" s="47"/>
    </row>
    <row r="60" spans="1:13" s="42" customFormat="1" ht="25.5" customHeight="1">
      <c r="A60" s="47">
        <v>54</v>
      </c>
      <c r="B60" s="50" t="s">
        <v>103</v>
      </c>
      <c r="C60" s="49">
        <f>SUM(C61:C64)</f>
        <v>0</v>
      </c>
      <c r="D60" s="49">
        <f>SUM(D61:D64)</f>
        <v>0</v>
      </c>
      <c r="E60" s="49">
        <f t="shared" ref="E60:M60" si="13">SUM(E61:E64)</f>
        <v>0</v>
      </c>
      <c r="F60" s="49">
        <f t="shared" si="13"/>
        <v>0</v>
      </c>
      <c r="G60" s="49">
        <f t="shared" si="13"/>
        <v>0</v>
      </c>
      <c r="H60" s="49">
        <f t="shared" si="13"/>
        <v>0</v>
      </c>
      <c r="I60" s="49">
        <f t="shared" si="13"/>
        <v>0</v>
      </c>
      <c r="J60" s="49">
        <f t="shared" si="13"/>
        <v>0</v>
      </c>
      <c r="K60" s="49">
        <f t="shared" si="13"/>
        <v>0</v>
      </c>
      <c r="L60" s="49">
        <f t="shared" si="13"/>
        <v>0</v>
      </c>
      <c r="M60" s="49">
        <f t="shared" si="13"/>
        <v>0</v>
      </c>
    </row>
    <row r="61" spans="1:13" ht="25.5" customHeight="1">
      <c r="A61" s="47">
        <v>55</v>
      </c>
      <c r="B61" s="55" t="s">
        <v>104</v>
      </c>
      <c r="C61" s="47">
        <v>0</v>
      </c>
      <c r="D61" s="47">
        <f t="shared" si="2"/>
        <v>0</v>
      </c>
      <c r="E61" s="47"/>
      <c r="F61" s="47"/>
      <c r="G61" s="47"/>
      <c r="H61" s="47"/>
      <c r="I61" s="47"/>
      <c r="J61" s="47"/>
      <c r="K61" s="47"/>
      <c r="L61" s="47"/>
      <c r="M61" s="47"/>
    </row>
    <row r="62" spans="1:13" ht="25.5" customHeight="1">
      <c r="A62" s="47">
        <v>56</v>
      </c>
      <c r="B62" s="54" t="s">
        <v>105</v>
      </c>
      <c r="C62" s="47">
        <v>0</v>
      </c>
      <c r="D62" s="47">
        <f t="shared" si="2"/>
        <v>0</v>
      </c>
      <c r="E62" s="47"/>
      <c r="F62" s="47"/>
      <c r="G62" s="47"/>
      <c r="H62" s="47"/>
      <c r="I62" s="47"/>
      <c r="J62" s="47"/>
      <c r="K62" s="47"/>
      <c r="L62" s="47"/>
      <c r="M62" s="47"/>
    </row>
    <row r="63" spans="1:13" ht="25.5" customHeight="1">
      <c r="A63" s="47">
        <v>57</v>
      </c>
      <c r="B63" s="54" t="s">
        <v>106</v>
      </c>
      <c r="C63" s="47">
        <v>0</v>
      </c>
      <c r="D63" s="47">
        <f t="shared" si="2"/>
        <v>0</v>
      </c>
      <c r="E63" s="47"/>
      <c r="F63" s="47"/>
      <c r="G63" s="47"/>
      <c r="H63" s="47"/>
      <c r="I63" s="47"/>
      <c r="J63" s="47"/>
      <c r="K63" s="47"/>
      <c r="L63" s="47"/>
      <c r="M63" s="47"/>
    </row>
    <row r="64" spans="1:13" ht="25.5" customHeight="1">
      <c r="A64" s="47">
        <v>58</v>
      </c>
      <c r="B64" s="52" t="s">
        <v>122</v>
      </c>
      <c r="C64" s="47">
        <v>0</v>
      </c>
      <c r="D64" s="47">
        <f t="shared" si="2"/>
        <v>0</v>
      </c>
      <c r="E64" s="47"/>
      <c r="F64" s="47"/>
      <c r="G64" s="47"/>
      <c r="H64" s="47"/>
      <c r="I64" s="47"/>
      <c r="J64" s="47"/>
      <c r="K64" s="47"/>
      <c r="L64" s="47"/>
      <c r="M64" s="47"/>
    </row>
    <row r="65" spans="1:13" s="42" customFormat="1" ht="25.5" customHeight="1">
      <c r="A65" s="47">
        <v>59</v>
      </c>
      <c r="B65" s="56" t="s">
        <v>107</v>
      </c>
      <c r="C65" s="49">
        <v>0</v>
      </c>
      <c r="D65" s="47">
        <f t="shared" si="2"/>
        <v>0</v>
      </c>
      <c r="E65" s="49"/>
      <c r="F65" s="49"/>
      <c r="G65" s="49"/>
      <c r="H65" s="49"/>
      <c r="I65" s="49"/>
      <c r="J65" s="49"/>
      <c r="K65" s="49"/>
      <c r="L65" s="49"/>
      <c r="M65" s="49"/>
    </row>
  </sheetData>
  <mergeCells count="6">
    <mergeCell ref="A1:B1"/>
    <mergeCell ref="A2:M2"/>
    <mergeCell ref="D4:M4"/>
    <mergeCell ref="A4:A5"/>
    <mergeCell ref="B4:B5"/>
    <mergeCell ref="C4:C5"/>
  </mergeCells>
  <phoneticPr fontId="7" type="noConversion"/>
  <printOptions horizontalCentered="1"/>
  <pageMargins left="0.55118110236220474" right="0.55118110236220474" top="0.78740157480314965" bottom="0.59055118110236227" header="0.31496062992125984" footer="0.31496062992125984"/>
  <pageSetup paperSize="8" scale="63" firstPageNumber="3" orientation="portrait" useFirstPageNumber="1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5"/>
  <sheetViews>
    <sheetView workbookViewId="0">
      <selection activeCell="D18" sqref="D18"/>
    </sheetView>
  </sheetViews>
  <sheetFormatPr defaultRowHeight="13.5"/>
  <cols>
    <col min="1" max="1" width="4.125" customWidth="1"/>
    <col min="2" max="2" width="25.25" customWidth="1"/>
    <col min="4" max="4" width="12.25" style="37" customWidth="1"/>
    <col min="5" max="13" width="12.25" customWidth="1"/>
  </cols>
  <sheetData>
    <row r="1" spans="1:13" ht="20.25">
      <c r="A1" s="61" t="s">
        <v>126</v>
      </c>
      <c r="B1" s="61"/>
      <c r="C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7">
      <c r="A2" s="62" t="s">
        <v>1074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27">
      <c r="A3" s="38" t="s">
        <v>931</v>
      </c>
      <c r="B3" s="38"/>
      <c r="C3" s="58"/>
      <c r="D3" s="60"/>
      <c r="E3" s="58"/>
      <c r="F3" s="58"/>
      <c r="G3" s="58"/>
      <c r="H3" s="58"/>
      <c r="I3" s="58"/>
      <c r="J3" s="58"/>
      <c r="K3" s="58"/>
      <c r="L3" s="58"/>
      <c r="M3" s="58"/>
    </row>
    <row r="4" spans="1:13" ht="24.75" customHeight="1">
      <c r="A4" s="66" t="s">
        <v>108</v>
      </c>
      <c r="B4" s="66" t="s">
        <v>0</v>
      </c>
      <c r="C4" s="68" t="s">
        <v>109</v>
      </c>
      <c r="D4" s="63" t="s">
        <v>110</v>
      </c>
      <c r="E4" s="64"/>
      <c r="F4" s="64"/>
      <c r="G4" s="64"/>
      <c r="H4" s="64"/>
      <c r="I4" s="64"/>
      <c r="J4" s="64"/>
      <c r="K4" s="64"/>
      <c r="L4" s="64"/>
      <c r="M4" s="65"/>
    </row>
    <row r="5" spans="1:13" ht="39.75" customHeight="1">
      <c r="A5" s="67"/>
      <c r="B5" s="67"/>
      <c r="C5" s="69"/>
      <c r="D5" s="45" t="s">
        <v>20</v>
      </c>
      <c r="E5" s="46" t="s">
        <v>111</v>
      </c>
      <c r="F5" s="46" t="s">
        <v>112</v>
      </c>
      <c r="G5" s="46" t="s">
        <v>113</v>
      </c>
      <c r="H5" s="46" t="s">
        <v>114</v>
      </c>
      <c r="I5" s="46" t="s">
        <v>115</v>
      </c>
      <c r="J5" s="46" t="s">
        <v>116</v>
      </c>
      <c r="K5" s="46" t="s">
        <v>117</v>
      </c>
      <c r="L5" s="46" t="s">
        <v>118</v>
      </c>
      <c r="M5" s="46" t="s">
        <v>119</v>
      </c>
    </row>
    <row r="6" spans="1:13" ht="22.5" customHeight="1">
      <c r="A6" s="47"/>
      <c r="B6" s="48" t="s">
        <v>120</v>
      </c>
      <c r="C6" s="49">
        <f>C7+C13+C18+C21+C23+C27+C34+C36+C42+C46+C52+C60+C65</f>
        <v>129</v>
      </c>
      <c r="D6" s="49">
        <f t="shared" ref="D6:M6" si="0">D7+D13+D18+D21+D23+D27+D34+D36+D42+D46+D52+D60+D65</f>
        <v>48444.08</v>
      </c>
      <c r="E6" s="49">
        <f t="shared" si="0"/>
        <v>21026.800000000003</v>
      </c>
      <c r="F6" s="49">
        <f t="shared" si="0"/>
        <v>25895.079999999998</v>
      </c>
      <c r="G6" s="49">
        <f t="shared" si="0"/>
        <v>0</v>
      </c>
      <c r="H6" s="49">
        <f t="shared" si="0"/>
        <v>0</v>
      </c>
      <c r="I6" s="49">
        <f t="shared" si="0"/>
        <v>300</v>
      </c>
      <c r="J6" s="49">
        <f t="shared" si="0"/>
        <v>654.61</v>
      </c>
      <c r="K6" s="49">
        <f t="shared" si="0"/>
        <v>10</v>
      </c>
      <c r="L6" s="49">
        <f t="shared" si="0"/>
        <v>0</v>
      </c>
      <c r="M6" s="49">
        <f t="shared" si="0"/>
        <v>557.59</v>
      </c>
    </row>
    <row r="7" spans="1:13" ht="22.5" customHeight="1">
      <c r="A7" s="47">
        <v>1</v>
      </c>
      <c r="B7" s="50" t="s">
        <v>46</v>
      </c>
      <c r="C7" s="51">
        <f>SUM(C8:C12)</f>
        <v>37</v>
      </c>
      <c r="D7" s="49">
        <f>SUM(D8:D12)</f>
        <v>34386.25</v>
      </c>
      <c r="E7" s="49">
        <f>SUM(E8:E12)</f>
        <v>19718.45</v>
      </c>
      <c r="F7" s="49">
        <f t="shared" ref="F7:L7" si="1">SUM(F8:F12)</f>
        <v>13597.8</v>
      </c>
      <c r="G7" s="49">
        <f t="shared" si="1"/>
        <v>0</v>
      </c>
      <c r="H7" s="49">
        <f t="shared" si="1"/>
        <v>0</v>
      </c>
      <c r="I7" s="49">
        <f t="shared" si="1"/>
        <v>0</v>
      </c>
      <c r="J7" s="49">
        <f t="shared" si="1"/>
        <v>590</v>
      </c>
      <c r="K7" s="49">
        <f t="shared" si="1"/>
        <v>0</v>
      </c>
      <c r="L7" s="49">
        <f t="shared" si="1"/>
        <v>0</v>
      </c>
      <c r="M7" s="49">
        <f>SUM(M8:M12)</f>
        <v>480</v>
      </c>
    </row>
    <row r="8" spans="1:13" ht="36.75" customHeight="1">
      <c r="A8" s="47">
        <v>2</v>
      </c>
      <c r="B8" s="52" t="s">
        <v>48</v>
      </c>
      <c r="C8" s="47">
        <v>34</v>
      </c>
      <c r="D8" s="47">
        <f>SUM(E8:M8)</f>
        <v>31679.25</v>
      </c>
      <c r="E8" s="47">
        <v>17288.45</v>
      </c>
      <c r="F8" s="47">
        <v>13370.8</v>
      </c>
      <c r="G8" s="47"/>
      <c r="H8" s="47"/>
      <c r="I8" s="47"/>
      <c r="J8" s="47">
        <v>590</v>
      </c>
      <c r="K8" s="47"/>
      <c r="L8" s="47"/>
      <c r="M8" s="47">
        <v>430</v>
      </c>
    </row>
    <row r="9" spans="1:13" ht="14.25">
      <c r="A9" s="47">
        <v>3</v>
      </c>
      <c r="B9" s="52" t="s">
        <v>50</v>
      </c>
      <c r="C9" s="47"/>
      <c r="D9" s="47">
        <f t="shared" ref="D9:D65" si="2">SUM(E9:M9)</f>
        <v>0</v>
      </c>
      <c r="F9" s="47"/>
      <c r="G9" s="47"/>
      <c r="H9" s="47"/>
      <c r="I9" s="47"/>
      <c r="J9" s="47"/>
      <c r="K9" s="47"/>
      <c r="L9" s="47"/>
      <c r="M9" s="47"/>
    </row>
    <row r="10" spans="1:13" ht="14.25">
      <c r="A10" s="47">
        <v>4</v>
      </c>
      <c r="B10" s="52" t="s">
        <v>51</v>
      </c>
      <c r="C10" s="47">
        <v>1</v>
      </c>
      <c r="D10" s="47">
        <f t="shared" si="2"/>
        <v>2227</v>
      </c>
      <c r="E10" s="47">
        <v>2000</v>
      </c>
      <c r="F10" s="47">
        <v>227</v>
      </c>
      <c r="G10" s="47"/>
      <c r="H10" s="47"/>
      <c r="I10" s="47"/>
      <c r="J10" s="47"/>
      <c r="K10" s="47"/>
      <c r="L10" s="47"/>
      <c r="M10" s="47"/>
    </row>
    <row r="11" spans="1:13" ht="14.25">
      <c r="A11" s="47">
        <v>5</v>
      </c>
      <c r="B11" s="52" t="s">
        <v>52</v>
      </c>
      <c r="C11" s="47"/>
      <c r="D11" s="47">
        <f t="shared" si="2"/>
        <v>0</v>
      </c>
      <c r="E11" s="47"/>
      <c r="F11" s="47"/>
      <c r="G11" s="47"/>
      <c r="H11" s="47"/>
      <c r="I11" s="47"/>
      <c r="J11" s="47"/>
      <c r="K11" s="47"/>
      <c r="L11" s="47"/>
    </row>
    <row r="12" spans="1:13" ht="14.25">
      <c r="A12" s="47">
        <v>6</v>
      </c>
      <c r="B12" s="52" t="s">
        <v>53</v>
      </c>
      <c r="C12" s="47">
        <v>2</v>
      </c>
      <c r="D12" s="47">
        <f t="shared" si="2"/>
        <v>480</v>
      </c>
      <c r="E12" s="47">
        <v>430</v>
      </c>
      <c r="F12" s="47"/>
      <c r="G12" s="47"/>
      <c r="H12" s="47"/>
      <c r="I12" s="47"/>
      <c r="J12" s="47"/>
      <c r="K12" s="47"/>
      <c r="L12" s="47"/>
      <c r="M12" s="47">
        <v>50</v>
      </c>
    </row>
    <row r="13" spans="1:13" ht="14.25">
      <c r="A13" s="47">
        <v>7</v>
      </c>
      <c r="B13" s="50" t="s">
        <v>54</v>
      </c>
      <c r="C13" s="49">
        <f>SUM(C14:C17)</f>
        <v>6</v>
      </c>
      <c r="D13" s="47">
        <f t="shared" si="2"/>
        <v>360.65</v>
      </c>
      <c r="E13" s="49">
        <f t="shared" ref="E13:M13" si="3">SUM(E14:E17)</f>
        <v>24.15</v>
      </c>
      <c r="F13" s="49">
        <f t="shared" si="3"/>
        <v>301.5</v>
      </c>
      <c r="G13" s="49">
        <f t="shared" si="3"/>
        <v>0</v>
      </c>
      <c r="H13" s="49">
        <f t="shared" si="3"/>
        <v>0</v>
      </c>
      <c r="I13" s="49">
        <f t="shared" si="3"/>
        <v>0</v>
      </c>
      <c r="J13" s="49">
        <f t="shared" si="3"/>
        <v>35</v>
      </c>
      <c r="K13" s="49">
        <f t="shared" si="3"/>
        <v>0</v>
      </c>
      <c r="L13" s="49">
        <f t="shared" si="3"/>
        <v>0</v>
      </c>
      <c r="M13" s="49">
        <f t="shared" si="3"/>
        <v>0</v>
      </c>
    </row>
    <row r="14" spans="1:13" ht="14.25">
      <c r="A14" s="47">
        <v>8</v>
      </c>
      <c r="B14" s="52" t="s">
        <v>55</v>
      </c>
      <c r="C14" s="47">
        <v>1</v>
      </c>
      <c r="D14" s="47">
        <f t="shared" si="2"/>
        <v>0.5</v>
      </c>
      <c r="E14" s="47"/>
      <c r="F14" s="47">
        <v>0.5</v>
      </c>
      <c r="G14" s="47"/>
      <c r="H14" s="47"/>
      <c r="I14" s="47"/>
      <c r="J14" s="47"/>
      <c r="K14" s="47"/>
      <c r="L14" s="47"/>
      <c r="M14" s="47"/>
    </row>
    <row r="15" spans="1:13" ht="14.25">
      <c r="A15" s="47">
        <v>9</v>
      </c>
      <c r="B15" s="52" t="s">
        <v>56</v>
      </c>
      <c r="C15" s="47">
        <v>1</v>
      </c>
      <c r="D15" s="47">
        <f t="shared" si="2"/>
        <v>9</v>
      </c>
      <c r="E15" s="47"/>
      <c r="F15" s="47">
        <v>9</v>
      </c>
      <c r="G15" s="47"/>
      <c r="H15" s="47"/>
      <c r="I15" s="47"/>
      <c r="J15" s="47"/>
      <c r="K15" s="47"/>
      <c r="L15" s="47"/>
      <c r="M15" s="47"/>
    </row>
    <row r="16" spans="1:13" ht="14.25">
      <c r="A16" s="47">
        <v>10</v>
      </c>
      <c r="B16" s="52" t="s">
        <v>57</v>
      </c>
      <c r="C16" s="47">
        <v>1</v>
      </c>
      <c r="D16" s="47">
        <f t="shared" si="2"/>
        <v>16</v>
      </c>
      <c r="E16" s="47"/>
      <c r="F16" s="47">
        <v>16</v>
      </c>
      <c r="G16" s="47"/>
      <c r="H16" s="47"/>
      <c r="I16" s="47"/>
      <c r="J16" s="47"/>
      <c r="K16" s="47"/>
      <c r="L16" s="47"/>
      <c r="M16" s="47"/>
    </row>
    <row r="17" spans="1:13" ht="14.25">
      <c r="A17" s="47">
        <v>11</v>
      </c>
      <c r="B17" s="52" t="s">
        <v>58</v>
      </c>
      <c r="C17" s="47">
        <v>3</v>
      </c>
      <c r="D17" s="47">
        <f t="shared" si="2"/>
        <v>335.15</v>
      </c>
      <c r="E17" s="47">
        <v>24.15</v>
      </c>
      <c r="F17" s="47">
        <v>276</v>
      </c>
      <c r="G17" s="47"/>
      <c r="H17" s="47"/>
      <c r="I17" s="47"/>
      <c r="J17" s="47">
        <v>35</v>
      </c>
      <c r="K17" s="47"/>
      <c r="L17" s="47"/>
      <c r="M17" s="47"/>
    </row>
    <row r="18" spans="1:13" ht="14.25">
      <c r="A18" s="47">
        <v>12</v>
      </c>
      <c r="B18" s="50" t="s">
        <v>59</v>
      </c>
      <c r="C18" s="49">
        <f>SUM(C19:C20)</f>
        <v>0</v>
      </c>
      <c r="D18" s="47">
        <f t="shared" si="2"/>
        <v>0</v>
      </c>
      <c r="E18" s="49">
        <f t="shared" ref="E18:M18" si="4">SUM(E19:E20)</f>
        <v>0</v>
      </c>
      <c r="F18" s="49">
        <f t="shared" si="4"/>
        <v>0</v>
      </c>
      <c r="G18" s="49">
        <f t="shared" si="4"/>
        <v>0</v>
      </c>
      <c r="H18" s="49">
        <f t="shared" si="4"/>
        <v>0</v>
      </c>
      <c r="I18" s="49">
        <f t="shared" si="4"/>
        <v>0</v>
      </c>
      <c r="J18" s="49">
        <f t="shared" si="4"/>
        <v>0</v>
      </c>
      <c r="K18" s="49">
        <f t="shared" si="4"/>
        <v>0</v>
      </c>
      <c r="L18" s="49">
        <f t="shared" si="4"/>
        <v>0</v>
      </c>
      <c r="M18" s="49">
        <f t="shared" si="4"/>
        <v>0</v>
      </c>
    </row>
    <row r="19" spans="1:13" ht="14.25">
      <c r="A19" s="47">
        <v>13</v>
      </c>
      <c r="B19" s="52" t="s">
        <v>60</v>
      </c>
      <c r="C19" s="47"/>
      <c r="D19" s="47">
        <f t="shared" si="2"/>
        <v>0</v>
      </c>
      <c r="E19" s="47"/>
      <c r="F19" s="47"/>
      <c r="G19" s="47"/>
      <c r="H19" s="47"/>
      <c r="I19" s="47"/>
      <c r="J19" s="47"/>
      <c r="K19" s="47"/>
      <c r="L19" s="47"/>
      <c r="M19" s="47"/>
    </row>
    <row r="20" spans="1:13" ht="14.25">
      <c r="A20" s="47">
        <v>14</v>
      </c>
      <c r="B20" s="52" t="s">
        <v>62</v>
      </c>
      <c r="C20" s="47"/>
      <c r="D20" s="47">
        <f t="shared" si="2"/>
        <v>0</v>
      </c>
      <c r="E20" s="47"/>
      <c r="F20" s="47"/>
      <c r="G20" s="47"/>
      <c r="H20" s="47"/>
      <c r="I20" s="47"/>
      <c r="J20" s="47"/>
      <c r="K20" s="47"/>
      <c r="L20" s="47"/>
      <c r="M20" s="47"/>
    </row>
    <row r="21" spans="1:13" ht="14.25">
      <c r="A21" s="47">
        <v>15</v>
      </c>
      <c r="B21" s="50" t="s">
        <v>63</v>
      </c>
      <c r="C21" s="49">
        <v>2</v>
      </c>
      <c r="D21" s="47">
        <f t="shared" si="2"/>
        <v>590</v>
      </c>
      <c r="E21" s="49">
        <f t="shared" ref="E21:M21" si="5">E22</f>
        <v>0</v>
      </c>
      <c r="F21" s="49">
        <f t="shared" si="5"/>
        <v>590</v>
      </c>
      <c r="G21" s="49">
        <f t="shared" si="5"/>
        <v>0</v>
      </c>
      <c r="H21" s="49">
        <f t="shared" si="5"/>
        <v>0</v>
      </c>
      <c r="I21" s="49">
        <f t="shared" si="5"/>
        <v>0</v>
      </c>
      <c r="J21" s="49">
        <f t="shared" si="5"/>
        <v>0</v>
      </c>
      <c r="K21" s="49">
        <f t="shared" si="5"/>
        <v>0</v>
      </c>
      <c r="L21" s="49">
        <f t="shared" si="5"/>
        <v>0</v>
      </c>
      <c r="M21" s="49">
        <f t="shared" si="5"/>
        <v>0</v>
      </c>
    </row>
    <row r="22" spans="1:13" ht="14.25">
      <c r="A22" s="47">
        <v>16</v>
      </c>
      <c r="B22" s="52" t="s">
        <v>121</v>
      </c>
      <c r="C22" s="47">
        <v>2</v>
      </c>
      <c r="D22" s="47">
        <f t="shared" si="2"/>
        <v>590</v>
      </c>
      <c r="E22" s="47"/>
      <c r="F22" s="47">
        <v>590</v>
      </c>
      <c r="G22" s="47"/>
      <c r="H22" s="47"/>
      <c r="I22" s="47"/>
      <c r="J22" s="47"/>
      <c r="K22" s="47"/>
      <c r="L22" s="47"/>
      <c r="M22" s="47"/>
    </row>
    <row r="23" spans="1:13" ht="14.25">
      <c r="A23" s="47">
        <v>17</v>
      </c>
      <c r="B23" s="50" t="s">
        <v>69</v>
      </c>
      <c r="C23" s="49">
        <f>SUM(C24:C26)</f>
        <v>3</v>
      </c>
      <c r="D23" s="47">
        <f t="shared" si="2"/>
        <v>72.61</v>
      </c>
      <c r="E23" s="49">
        <f t="shared" ref="E23:M23" si="6">SUM(E24:E26)</f>
        <v>0</v>
      </c>
      <c r="F23" s="49">
        <f t="shared" si="6"/>
        <v>33</v>
      </c>
      <c r="G23" s="49">
        <f t="shared" si="6"/>
        <v>0</v>
      </c>
      <c r="H23" s="49">
        <f t="shared" si="6"/>
        <v>0</v>
      </c>
      <c r="I23" s="49">
        <f t="shared" si="6"/>
        <v>0</v>
      </c>
      <c r="J23" s="49">
        <f t="shared" si="6"/>
        <v>29.61</v>
      </c>
      <c r="K23" s="49">
        <f t="shared" si="6"/>
        <v>10</v>
      </c>
      <c r="L23" s="49">
        <f t="shared" si="6"/>
        <v>0</v>
      </c>
      <c r="M23" s="49">
        <f t="shared" si="6"/>
        <v>0</v>
      </c>
    </row>
    <row r="24" spans="1:13" ht="28.5">
      <c r="A24" s="47">
        <v>18</v>
      </c>
      <c r="B24" s="52" t="s">
        <v>70</v>
      </c>
      <c r="C24" s="47">
        <v>1</v>
      </c>
      <c r="D24" s="47">
        <f t="shared" si="2"/>
        <v>33</v>
      </c>
      <c r="E24" s="47"/>
      <c r="F24" s="47">
        <v>33</v>
      </c>
      <c r="G24" s="47"/>
      <c r="H24" s="47"/>
      <c r="I24" s="47"/>
      <c r="J24" s="47"/>
      <c r="K24" s="47"/>
      <c r="L24" s="47"/>
      <c r="M24" s="47"/>
    </row>
    <row r="25" spans="1:13" ht="28.5">
      <c r="A25" s="47">
        <v>19</v>
      </c>
      <c r="B25" s="52" t="s">
        <v>71</v>
      </c>
      <c r="C25" s="47"/>
      <c r="D25" s="47">
        <f t="shared" si="2"/>
        <v>0</v>
      </c>
      <c r="E25" s="47"/>
      <c r="F25" s="47"/>
      <c r="G25" s="47"/>
      <c r="H25" s="47"/>
      <c r="I25" s="47"/>
      <c r="J25" s="47"/>
      <c r="K25" s="47"/>
      <c r="L25" s="47"/>
      <c r="M25" s="47"/>
    </row>
    <row r="26" spans="1:13" ht="14.25">
      <c r="A26" s="47">
        <v>20</v>
      </c>
      <c r="B26" s="53" t="s">
        <v>895</v>
      </c>
      <c r="C26" s="47">
        <v>2</v>
      </c>
      <c r="D26" s="47">
        <f t="shared" si="2"/>
        <v>39.61</v>
      </c>
      <c r="E26" s="47"/>
      <c r="F26" s="47"/>
      <c r="G26" s="47"/>
      <c r="H26" s="47"/>
      <c r="I26" s="47"/>
      <c r="J26" s="47">
        <v>29.61</v>
      </c>
      <c r="K26" s="47">
        <v>10</v>
      </c>
      <c r="L26" s="47"/>
      <c r="M26" s="47"/>
    </row>
    <row r="27" spans="1:13" ht="14.25">
      <c r="A27" s="47">
        <v>21</v>
      </c>
      <c r="B27" s="50" t="s">
        <v>72</v>
      </c>
      <c r="C27" s="49">
        <f>SUM(C28:C33)</f>
        <v>4</v>
      </c>
      <c r="D27" s="47">
        <f t="shared" si="2"/>
        <v>920.92</v>
      </c>
      <c r="E27" s="49">
        <f t="shared" ref="E27:M27" si="7">SUM(E28:E33)</f>
        <v>0</v>
      </c>
      <c r="F27" s="49">
        <f>SUM(F28:F33)</f>
        <v>843.32999999999993</v>
      </c>
      <c r="G27" s="49">
        <f t="shared" si="7"/>
        <v>0</v>
      </c>
      <c r="H27" s="49">
        <f t="shared" si="7"/>
        <v>0</v>
      </c>
      <c r="I27" s="49">
        <f t="shared" si="7"/>
        <v>0</v>
      </c>
      <c r="J27" s="49">
        <f t="shared" si="7"/>
        <v>0</v>
      </c>
      <c r="K27" s="49">
        <f t="shared" si="7"/>
        <v>0</v>
      </c>
      <c r="L27" s="49">
        <f t="shared" si="7"/>
        <v>0</v>
      </c>
      <c r="M27" s="49">
        <f t="shared" si="7"/>
        <v>77.59</v>
      </c>
    </row>
    <row r="28" spans="1:13" ht="28.5">
      <c r="A28" s="47">
        <v>22</v>
      </c>
      <c r="B28" s="52" t="s">
        <v>73</v>
      </c>
      <c r="C28" s="47">
        <v>1</v>
      </c>
      <c r="D28" s="47">
        <f>SUM(F28:M28)</f>
        <v>260.85000000000002</v>
      </c>
      <c r="F28" s="47">
        <v>183.26</v>
      </c>
      <c r="G28" s="47"/>
      <c r="H28" s="47"/>
      <c r="I28" s="47"/>
      <c r="J28" s="47"/>
      <c r="K28" s="47"/>
      <c r="L28" s="47"/>
      <c r="M28" s="47">
        <v>77.59</v>
      </c>
    </row>
    <row r="29" spans="1:13" ht="14.25">
      <c r="A29" s="47">
        <v>23</v>
      </c>
      <c r="B29" s="52" t="s">
        <v>74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</row>
    <row r="30" spans="1:13" ht="14.25">
      <c r="A30" s="47">
        <v>24</v>
      </c>
      <c r="B30" s="53" t="s">
        <v>75</v>
      </c>
      <c r="C30" s="47">
        <v>1</v>
      </c>
      <c r="D30" s="47">
        <f t="shared" si="2"/>
        <v>595</v>
      </c>
      <c r="E30" s="47"/>
      <c r="F30" s="47">
        <v>595</v>
      </c>
      <c r="G30" s="47"/>
      <c r="H30" s="47"/>
      <c r="I30" s="47"/>
      <c r="J30" s="47"/>
      <c r="K30" s="47"/>
      <c r="L30" s="47"/>
      <c r="M30" s="47"/>
    </row>
    <row r="31" spans="1:13" ht="14.25">
      <c r="A31" s="47">
        <v>25</v>
      </c>
      <c r="B31" s="53" t="s">
        <v>76</v>
      </c>
      <c r="C31" s="47"/>
      <c r="D31" s="47">
        <f t="shared" si="2"/>
        <v>0</v>
      </c>
      <c r="E31" s="47"/>
      <c r="F31" s="47"/>
      <c r="G31" s="47"/>
      <c r="H31" s="47"/>
      <c r="I31" s="47"/>
      <c r="J31" s="47"/>
      <c r="K31" s="47"/>
      <c r="L31" s="47"/>
      <c r="M31" s="47"/>
    </row>
    <row r="32" spans="1:13" ht="14.25">
      <c r="A32" s="47">
        <v>26</v>
      </c>
      <c r="B32" s="53" t="s">
        <v>77</v>
      </c>
      <c r="C32" s="47">
        <v>1</v>
      </c>
      <c r="D32" s="47">
        <f>SUM(F32:M32)</f>
        <v>35.67</v>
      </c>
      <c r="F32" s="47">
        <v>35.67</v>
      </c>
      <c r="G32" s="47"/>
      <c r="H32" s="47"/>
      <c r="I32" s="47"/>
      <c r="J32" s="47"/>
      <c r="K32" s="47"/>
      <c r="L32" s="47"/>
      <c r="M32" s="47"/>
    </row>
    <row r="33" spans="1:13" ht="14.25">
      <c r="A33" s="47">
        <v>27</v>
      </c>
      <c r="B33" s="53" t="s">
        <v>78</v>
      </c>
      <c r="C33" s="47">
        <v>1</v>
      </c>
      <c r="D33" s="47">
        <f t="shared" si="2"/>
        <v>29.4</v>
      </c>
      <c r="E33" s="47"/>
      <c r="F33" s="47">
        <v>29.4</v>
      </c>
      <c r="G33" s="47"/>
      <c r="H33" s="47"/>
      <c r="I33" s="47"/>
      <c r="J33" s="47"/>
      <c r="K33" s="47"/>
      <c r="L33" s="47"/>
      <c r="M33" s="47"/>
    </row>
    <row r="34" spans="1:13" ht="14.25">
      <c r="A34" s="47">
        <v>28</v>
      </c>
      <c r="B34" s="50" t="s">
        <v>79</v>
      </c>
      <c r="C34" s="47">
        <v>0</v>
      </c>
      <c r="D34" s="47">
        <f t="shared" si="2"/>
        <v>0</v>
      </c>
      <c r="E34" s="49">
        <f t="shared" ref="E34:M34" si="8">E35</f>
        <v>0</v>
      </c>
      <c r="F34" s="49">
        <f t="shared" si="8"/>
        <v>0</v>
      </c>
      <c r="G34" s="49">
        <f t="shared" si="8"/>
        <v>0</v>
      </c>
      <c r="H34" s="49">
        <f t="shared" si="8"/>
        <v>0</v>
      </c>
      <c r="I34" s="49">
        <f t="shared" si="8"/>
        <v>0</v>
      </c>
      <c r="J34" s="49">
        <f t="shared" si="8"/>
        <v>0</v>
      </c>
      <c r="K34" s="49">
        <f t="shared" si="8"/>
        <v>0</v>
      </c>
      <c r="L34" s="49">
        <f t="shared" si="8"/>
        <v>0</v>
      </c>
      <c r="M34" s="49">
        <f t="shared" si="8"/>
        <v>0</v>
      </c>
    </row>
    <row r="35" spans="1:13" ht="14.25">
      <c r="A35" s="47">
        <v>29</v>
      </c>
      <c r="B35" s="53" t="s">
        <v>80</v>
      </c>
      <c r="C35" s="47">
        <v>0</v>
      </c>
      <c r="D35" s="47">
        <f t="shared" si="2"/>
        <v>0</v>
      </c>
      <c r="E35" s="47"/>
      <c r="F35" s="47"/>
      <c r="G35" s="47"/>
      <c r="H35" s="47"/>
      <c r="I35" s="47"/>
      <c r="J35" s="47"/>
      <c r="K35" s="47"/>
      <c r="L35" s="47"/>
      <c r="M35" s="47"/>
    </row>
    <row r="36" spans="1:13" ht="14.25">
      <c r="A36" s="47">
        <v>30</v>
      </c>
      <c r="B36" s="50" t="s">
        <v>81</v>
      </c>
      <c r="C36" s="49">
        <f>SUM(C37:C41)</f>
        <v>3</v>
      </c>
      <c r="D36" s="47">
        <f t="shared" si="2"/>
        <v>480.6</v>
      </c>
      <c r="E36" s="49">
        <f t="shared" ref="E36:M36" si="9">SUM(E37:E41)</f>
        <v>145</v>
      </c>
      <c r="F36" s="49">
        <f t="shared" si="9"/>
        <v>35.6</v>
      </c>
      <c r="G36" s="49">
        <f t="shared" si="9"/>
        <v>0</v>
      </c>
      <c r="H36" s="49">
        <f t="shared" si="9"/>
        <v>0</v>
      </c>
      <c r="I36" s="49">
        <f t="shared" si="9"/>
        <v>300</v>
      </c>
      <c r="J36" s="49">
        <f t="shared" si="9"/>
        <v>0</v>
      </c>
      <c r="K36" s="49">
        <f t="shared" si="9"/>
        <v>0</v>
      </c>
      <c r="L36" s="49">
        <f t="shared" si="9"/>
        <v>0</v>
      </c>
      <c r="M36" s="49">
        <f t="shared" si="9"/>
        <v>0</v>
      </c>
    </row>
    <row r="37" spans="1:13" ht="14.25">
      <c r="A37" s="47">
        <v>31</v>
      </c>
      <c r="B37" s="53" t="s">
        <v>82</v>
      </c>
      <c r="C37" s="47">
        <v>1</v>
      </c>
      <c r="D37" s="47">
        <f t="shared" si="2"/>
        <v>145</v>
      </c>
      <c r="E37" s="47">
        <v>145</v>
      </c>
      <c r="F37" s="47"/>
      <c r="G37" s="47"/>
      <c r="H37" s="47"/>
      <c r="I37" s="47"/>
      <c r="J37" s="47"/>
      <c r="K37" s="47"/>
      <c r="L37" s="47"/>
      <c r="M37" s="47"/>
    </row>
    <row r="38" spans="1:13" ht="28.5">
      <c r="A38" s="47">
        <v>32</v>
      </c>
      <c r="B38" s="53" t="s">
        <v>83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</row>
    <row r="39" spans="1:13" ht="14.25">
      <c r="A39" s="47">
        <v>33</v>
      </c>
      <c r="B39" s="54" t="s">
        <v>84</v>
      </c>
      <c r="C39" s="47"/>
      <c r="D39" s="47">
        <f t="shared" si="2"/>
        <v>0</v>
      </c>
      <c r="E39" s="47"/>
      <c r="F39" s="47"/>
      <c r="G39" s="47"/>
      <c r="H39" s="47"/>
      <c r="I39" s="47"/>
      <c r="J39" s="47"/>
      <c r="K39" s="47"/>
      <c r="L39" s="47"/>
      <c r="M39" s="47"/>
    </row>
    <row r="40" spans="1:13" ht="14.25">
      <c r="A40" s="47">
        <v>34</v>
      </c>
      <c r="B40" s="53" t="s">
        <v>85</v>
      </c>
      <c r="C40" s="47">
        <v>1</v>
      </c>
      <c r="D40" s="47">
        <f t="shared" si="2"/>
        <v>35.6</v>
      </c>
      <c r="E40" s="47"/>
      <c r="F40" s="47">
        <v>35.6</v>
      </c>
      <c r="G40" s="47"/>
      <c r="H40" s="47"/>
      <c r="I40" s="47"/>
      <c r="J40" s="47"/>
      <c r="K40" s="47"/>
      <c r="L40" s="47"/>
      <c r="M40" s="47"/>
    </row>
    <row r="41" spans="1:13" ht="14.25">
      <c r="A41" s="47">
        <v>35</v>
      </c>
      <c r="B41" s="54" t="s">
        <v>53</v>
      </c>
      <c r="C41" s="47">
        <v>1</v>
      </c>
      <c r="D41" s="47">
        <f t="shared" si="2"/>
        <v>300</v>
      </c>
      <c r="E41" s="47"/>
      <c r="F41" s="47"/>
      <c r="G41" s="47"/>
      <c r="H41" s="47"/>
      <c r="I41" s="47">
        <v>300</v>
      </c>
      <c r="J41" s="47"/>
      <c r="K41" s="47"/>
      <c r="L41" s="47"/>
      <c r="M41" s="47"/>
    </row>
    <row r="42" spans="1:13" ht="14.25">
      <c r="A42" s="47">
        <v>36</v>
      </c>
      <c r="B42" s="50" t="s">
        <v>86</v>
      </c>
      <c r="C42" s="49">
        <f>SUM(C43:C45)</f>
        <v>30</v>
      </c>
      <c r="D42" s="47">
        <f t="shared" si="2"/>
        <v>3550.83</v>
      </c>
      <c r="E42" s="49">
        <f t="shared" ref="E42:M42" si="10">SUM(E43:E45)</f>
        <v>0</v>
      </c>
      <c r="F42" s="49">
        <f t="shared" si="10"/>
        <v>3550.83</v>
      </c>
      <c r="G42" s="49">
        <f t="shared" si="10"/>
        <v>0</v>
      </c>
      <c r="H42" s="49">
        <f t="shared" si="10"/>
        <v>0</v>
      </c>
      <c r="I42" s="49">
        <f t="shared" si="10"/>
        <v>0</v>
      </c>
      <c r="J42" s="49">
        <f t="shared" si="10"/>
        <v>0</v>
      </c>
      <c r="K42" s="49">
        <f t="shared" si="10"/>
        <v>0</v>
      </c>
      <c r="L42" s="49">
        <f t="shared" si="10"/>
        <v>0</v>
      </c>
      <c r="M42" s="49">
        <f t="shared" si="10"/>
        <v>0</v>
      </c>
    </row>
    <row r="43" spans="1:13" ht="14.25">
      <c r="A43" s="47">
        <v>37</v>
      </c>
      <c r="B43" s="55" t="s">
        <v>87</v>
      </c>
      <c r="C43" s="47"/>
      <c r="D43" s="47">
        <f t="shared" si="2"/>
        <v>0</v>
      </c>
      <c r="E43" s="47"/>
      <c r="F43" s="47"/>
      <c r="G43" s="47"/>
      <c r="H43" s="47"/>
      <c r="I43" s="47"/>
      <c r="J43" s="47"/>
      <c r="K43" s="47"/>
      <c r="L43" s="47"/>
      <c r="M43" s="47"/>
    </row>
    <row r="44" spans="1:13" ht="14.25">
      <c r="A44" s="47">
        <v>38</v>
      </c>
      <c r="B44" s="55" t="s">
        <v>88</v>
      </c>
      <c r="C44" s="47">
        <v>30</v>
      </c>
      <c r="D44" s="47">
        <f t="shared" si="2"/>
        <v>3550.83</v>
      </c>
      <c r="E44" s="47"/>
      <c r="F44" s="47">
        <v>3550.83</v>
      </c>
      <c r="G44" s="47"/>
      <c r="H44" s="47"/>
      <c r="I44" s="47"/>
      <c r="J44" s="47"/>
      <c r="K44" s="47"/>
      <c r="L44" s="47"/>
      <c r="M44" s="47"/>
    </row>
    <row r="45" spans="1:13" ht="14.25">
      <c r="A45" s="47">
        <v>39</v>
      </c>
      <c r="B45" s="55" t="s">
        <v>89</v>
      </c>
      <c r="C45" s="47"/>
      <c r="D45" s="47">
        <f t="shared" si="2"/>
        <v>0</v>
      </c>
      <c r="E45" s="47"/>
      <c r="F45" s="47"/>
      <c r="G45" s="47"/>
      <c r="H45" s="47"/>
      <c r="I45" s="47"/>
      <c r="J45" s="47"/>
      <c r="K45" s="47"/>
      <c r="L45" s="47"/>
      <c r="M45" s="47"/>
    </row>
    <row r="46" spans="1:13" ht="14.25">
      <c r="A46" s="47">
        <v>40</v>
      </c>
      <c r="B46" s="50" t="s">
        <v>90</v>
      </c>
      <c r="C46" s="49">
        <f>SUM(C47:C51)</f>
        <v>3</v>
      </c>
      <c r="D46" s="47">
        <f t="shared" si="2"/>
        <v>2100</v>
      </c>
      <c r="E46" s="49">
        <f t="shared" ref="E46:M46" si="11">SUM(E47:E51)</f>
        <v>0</v>
      </c>
      <c r="F46" s="49">
        <f t="shared" si="11"/>
        <v>2100</v>
      </c>
      <c r="G46" s="49">
        <f t="shared" si="11"/>
        <v>0</v>
      </c>
      <c r="H46" s="49">
        <f t="shared" si="11"/>
        <v>0</v>
      </c>
      <c r="I46" s="49">
        <f t="shared" si="11"/>
        <v>0</v>
      </c>
      <c r="J46" s="49">
        <f t="shared" si="11"/>
        <v>0</v>
      </c>
      <c r="K46" s="49">
        <f t="shared" si="11"/>
        <v>0</v>
      </c>
      <c r="L46" s="49">
        <f t="shared" si="11"/>
        <v>0</v>
      </c>
      <c r="M46" s="49">
        <f t="shared" si="11"/>
        <v>0</v>
      </c>
    </row>
    <row r="47" spans="1:13" ht="28.5">
      <c r="A47" s="47">
        <v>41</v>
      </c>
      <c r="B47" s="55" t="s">
        <v>91</v>
      </c>
      <c r="C47" s="47">
        <v>1</v>
      </c>
      <c r="D47" s="47">
        <f t="shared" si="2"/>
        <v>1300</v>
      </c>
      <c r="E47" s="47"/>
      <c r="F47" s="47">
        <v>1300</v>
      </c>
      <c r="G47" s="47"/>
      <c r="H47" s="47"/>
      <c r="I47" s="47"/>
      <c r="J47" s="47"/>
      <c r="K47" s="47"/>
      <c r="L47" s="47"/>
      <c r="M47" s="47"/>
    </row>
    <row r="48" spans="1:13" ht="14.25">
      <c r="A48" s="47">
        <v>42</v>
      </c>
      <c r="B48" s="55" t="s">
        <v>92</v>
      </c>
      <c r="C48" s="47">
        <v>1</v>
      </c>
      <c r="D48" s="47">
        <f t="shared" si="2"/>
        <v>300</v>
      </c>
      <c r="E48" s="47"/>
      <c r="F48" s="47">
        <v>300</v>
      </c>
      <c r="G48" s="47"/>
      <c r="H48" s="47"/>
      <c r="I48" s="47"/>
      <c r="J48" s="47"/>
      <c r="K48" s="47"/>
      <c r="L48" s="47"/>
      <c r="M48" s="47"/>
    </row>
    <row r="49" spans="1:13" ht="28.5">
      <c r="A49" s="47">
        <v>43</v>
      </c>
      <c r="B49" s="55" t="s">
        <v>93</v>
      </c>
      <c r="C49" s="47"/>
      <c r="D49" s="47">
        <f t="shared" si="2"/>
        <v>0</v>
      </c>
      <c r="E49" s="47"/>
      <c r="F49" s="47"/>
      <c r="G49" s="47"/>
      <c r="H49" s="47"/>
      <c r="I49" s="47"/>
      <c r="J49" s="47"/>
      <c r="K49" s="47"/>
      <c r="L49" s="47"/>
      <c r="M49" s="47"/>
    </row>
    <row r="50" spans="1:13" ht="14.25">
      <c r="A50" s="47">
        <v>44</v>
      </c>
      <c r="B50" s="55" t="s">
        <v>94</v>
      </c>
      <c r="C50" s="47"/>
      <c r="D50" s="47">
        <f t="shared" si="2"/>
        <v>0</v>
      </c>
      <c r="E50" s="47"/>
      <c r="F50" s="47"/>
      <c r="G50" s="47"/>
      <c r="H50" s="47"/>
      <c r="I50" s="47"/>
      <c r="J50" s="47"/>
      <c r="K50" s="47"/>
      <c r="L50" s="47"/>
      <c r="M50" s="47"/>
    </row>
    <row r="51" spans="1:13" ht="14.25">
      <c r="A51" s="47">
        <v>45</v>
      </c>
      <c r="B51" s="55" t="s">
        <v>95</v>
      </c>
      <c r="C51" s="47">
        <v>1</v>
      </c>
      <c r="D51" s="47">
        <f t="shared" si="2"/>
        <v>500</v>
      </c>
      <c r="E51" s="47"/>
      <c r="F51" s="47">
        <v>500</v>
      </c>
      <c r="G51" s="47"/>
      <c r="H51" s="47"/>
      <c r="I51" s="47"/>
      <c r="J51" s="47"/>
      <c r="K51" s="47"/>
      <c r="L51" s="47"/>
      <c r="M51" s="47"/>
    </row>
    <row r="52" spans="1:13" ht="14.25">
      <c r="A52" s="47">
        <v>46</v>
      </c>
      <c r="B52" s="50" t="s">
        <v>96</v>
      </c>
      <c r="C52" s="49">
        <f>SUM(C53:C59)</f>
        <v>41</v>
      </c>
      <c r="D52" s="47">
        <f t="shared" si="2"/>
        <v>5982.22</v>
      </c>
      <c r="E52" s="49">
        <f t="shared" ref="E52:M52" si="12">SUM(E53:E59)</f>
        <v>1139.2</v>
      </c>
      <c r="F52" s="49">
        <f t="shared" si="12"/>
        <v>4843.0200000000004</v>
      </c>
      <c r="G52" s="49">
        <f t="shared" si="12"/>
        <v>0</v>
      </c>
      <c r="H52" s="49">
        <f t="shared" si="12"/>
        <v>0</v>
      </c>
      <c r="I52" s="49">
        <f t="shared" si="12"/>
        <v>0</v>
      </c>
      <c r="J52" s="49">
        <f t="shared" si="12"/>
        <v>0</v>
      </c>
      <c r="K52" s="49">
        <f t="shared" si="12"/>
        <v>0</v>
      </c>
      <c r="L52" s="49">
        <f t="shared" si="12"/>
        <v>0</v>
      </c>
      <c r="M52" s="49">
        <f t="shared" si="12"/>
        <v>0</v>
      </c>
    </row>
    <row r="53" spans="1:13" ht="28.5">
      <c r="A53" s="47">
        <v>47</v>
      </c>
      <c r="B53" s="55" t="s">
        <v>97</v>
      </c>
      <c r="C53" s="47">
        <v>35</v>
      </c>
      <c r="D53" s="47">
        <f t="shared" si="2"/>
        <v>4776.78</v>
      </c>
      <c r="E53" s="47">
        <v>1139.2</v>
      </c>
      <c r="F53" s="47">
        <v>3637.58</v>
      </c>
      <c r="G53" s="47"/>
      <c r="H53" s="47"/>
      <c r="I53" s="47"/>
      <c r="J53" s="47"/>
      <c r="K53" s="47"/>
      <c r="L53" s="47"/>
      <c r="M53" s="47"/>
    </row>
    <row r="54" spans="1:13" ht="14.25">
      <c r="A54" s="47">
        <v>48</v>
      </c>
      <c r="B54" s="55" t="s">
        <v>98</v>
      </c>
      <c r="C54" s="47"/>
      <c r="D54" s="47">
        <f t="shared" si="2"/>
        <v>0</v>
      </c>
      <c r="E54" s="47"/>
      <c r="F54" s="47"/>
      <c r="G54" s="47"/>
      <c r="H54" s="47"/>
      <c r="I54" s="47"/>
      <c r="J54" s="47"/>
      <c r="K54" s="47"/>
      <c r="L54" s="47"/>
      <c r="M54" s="47"/>
    </row>
    <row r="55" spans="1:13" ht="14.25">
      <c r="A55" s="47">
        <v>49</v>
      </c>
      <c r="B55" s="55" t="s">
        <v>99</v>
      </c>
      <c r="C55" s="47"/>
      <c r="D55" s="47">
        <f t="shared" si="2"/>
        <v>0</v>
      </c>
      <c r="E55" s="47"/>
      <c r="F55" s="47"/>
      <c r="G55" s="47"/>
      <c r="H55" s="47"/>
      <c r="I55" s="47"/>
      <c r="J55" s="47"/>
      <c r="K55" s="47"/>
      <c r="L55" s="47"/>
      <c r="M55" s="47"/>
    </row>
    <row r="56" spans="1:13" ht="14.25">
      <c r="A56" s="47">
        <v>50</v>
      </c>
      <c r="B56" s="55" t="s">
        <v>100</v>
      </c>
      <c r="C56" s="47"/>
      <c r="D56" s="47">
        <f t="shared" si="2"/>
        <v>0</v>
      </c>
      <c r="E56" s="47"/>
      <c r="F56" s="47"/>
      <c r="G56" s="47"/>
      <c r="H56" s="47"/>
      <c r="I56" s="47"/>
      <c r="J56" s="47"/>
      <c r="K56" s="47"/>
      <c r="L56" s="47"/>
      <c r="M56" s="47"/>
    </row>
    <row r="57" spans="1:13" ht="14.25">
      <c r="A57" s="47">
        <v>51</v>
      </c>
      <c r="B57" s="52" t="s">
        <v>101</v>
      </c>
      <c r="C57" s="47"/>
      <c r="D57" s="47">
        <f t="shared" si="2"/>
        <v>0</v>
      </c>
      <c r="E57" s="47"/>
      <c r="F57" s="47"/>
      <c r="G57" s="47"/>
      <c r="H57" s="47"/>
      <c r="I57" s="47"/>
      <c r="J57" s="47"/>
      <c r="K57" s="47"/>
      <c r="L57" s="47"/>
      <c r="M57" s="47"/>
    </row>
    <row r="58" spans="1:13" ht="14.25">
      <c r="A58" s="47">
        <v>52</v>
      </c>
      <c r="B58" s="54" t="s">
        <v>102</v>
      </c>
      <c r="C58" s="47">
        <v>5</v>
      </c>
      <c r="D58" s="47">
        <f t="shared" si="2"/>
        <v>520.44000000000005</v>
      </c>
      <c r="E58" s="47"/>
      <c r="F58" s="47">
        <v>520.44000000000005</v>
      </c>
      <c r="G58" s="47"/>
      <c r="H58" s="47"/>
      <c r="I58" s="47"/>
      <c r="J58" s="47"/>
      <c r="K58" s="47"/>
      <c r="L58" s="47"/>
      <c r="M58" s="47"/>
    </row>
    <row r="59" spans="1:13" ht="14.25">
      <c r="A59" s="47">
        <v>53</v>
      </c>
      <c r="B59" s="52" t="s">
        <v>128</v>
      </c>
      <c r="C59" s="47">
        <v>1</v>
      </c>
      <c r="D59" s="47">
        <f t="shared" si="2"/>
        <v>685</v>
      </c>
      <c r="E59" s="47"/>
      <c r="F59" s="47">
        <v>685</v>
      </c>
      <c r="G59" s="47"/>
      <c r="H59" s="47"/>
      <c r="I59" s="47"/>
      <c r="J59" s="47"/>
      <c r="K59" s="47"/>
      <c r="L59" s="47"/>
      <c r="M59" s="47"/>
    </row>
    <row r="60" spans="1:13" ht="14.25">
      <c r="A60" s="47">
        <v>54</v>
      </c>
      <c r="B60" s="50" t="s">
        <v>103</v>
      </c>
      <c r="C60" s="49">
        <f>SUM(C61:C64)</f>
        <v>0</v>
      </c>
      <c r="D60" s="47">
        <f t="shared" si="2"/>
        <v>0</v>
      </c>
      <c r="E60" s="49">
        <f t="shared" ref="E60:M60" si="13">SUM(E61:E64)</f>
        <v>0</v>
      </c>
      <c r="F60" s="49">
        <f t="shared" si="13"/>
        <v>0</v>
      </c>
      <c r="G60" s="49">
        <f t="shared" si="13"/>
        <v>0</v>
      </c>
      <c r="H60" s="49">
        <f t="shared" si="13"/>
        <v>0</v>
      </c>
      <c r="I60" s="49">
        <f t="shared" si="13"/>
        <v>0</v>
      </c>
      <c r="J60" s="49">
        <f t="shared" si="13"/>
        <v>0</v>
      </c>
      <c r="K60" s="49">
        <f t="shared" si="13"/>
        <v>0</v>
      </c>
      <c r="L60" s="49">
        <f t="shared" si="13"/>
        <v>0</v>
      </c>
      <c r="M60" s="49">
        <f t="shared" si="13"/>
        <v>0</v>
      </c>
    </row>
    <row r="61" spans="1:13" ht="14.25">
      <c r="A61" s="47">
        <v>55</v>
      </c>
      <c r="B61" s="55" t="s">
        <v>104</v>
      </c>
      <c r="C61" s="47"/>
      <c r="D61" s="47">
        <f t="shared" si="2"/>
        <v>0</v>
      </c>
      <c r="E61" s="47"/>
      <c r="F61" s="47"/>
      <c r="G61" s="47"/>
      <c r="H61" s="47"/>
      <c r="I61" s="47"/>
      <c r="J61" s="47"/>
      <c r="K61" s="47"/>
      <c r="L61" s="47"/>
      <c r="M61" s="47"/>
    </row>
    <row r="62" spans="1:13" ht="14.25">
      <c r="A62" s="47">
        <v>56</v>
      </c>
      <c r="B62" s="54" t="s">
        <v>105</v>
      </c>
      <c r="C62" s="47"/>
      <c r="D62" s="47">
        <f t="shared" si="2"/>
        <v>0</v>
      </c>
      <c r="E62" s="47"/>
      <c r="F62" s="47"/>
      <c r="G62" s="47"/>
      <c r="H62" s="47"/>
      <c r="I62" s="47"/>
      <c r="J62" s="47"/>
      <c r="K62" s="47"/>
      <c r="L62" s="47"/>
      <c r="M62" s="47"/>
    </row>
    <row r="63" spans="1:13" ht="14.25">
      <c r="A63" s="47">
        <v>57</v>
      </c>
      <c r="B63" s="54" t="s">
        <v>106</v>
      </c>
      <c r="C63" s="47"/>
      <c r="D63" s="47">
        <f t="shared" si="2"/>
        <v>0</v>
      </c>
      <c r="E63" s="47"/>
      <c r="F63" s="47"/>
      <c r="G63" s="47"/>
      <c r="H63" s="47"/>
      <c r="I63" s="47"/>
      <c r="J63" s="47"/>
      <c r="K63" s="47"/>
      <c r="L63" s="47"/>
      <c r="M63" s="47"/>
    </row>
    <row r="64" spans="1:13" ht="14.25">
      <c r="A64" s="47">
        <v>58</v>
      </c>
      <c r="B64" s="52" t="s">
        <v>122</v>
      </c>
      <c r="C64" s="47"/>
      <c r="D64" s="47">
        <f t="shared" si="2"/>
        <v>0</v>
      </c>
      <c r="E64" s="47"/>
      <c r="F64" s="47"/>
      <c r="G64" s="47"/>
      <c r="H64" s="47"/>
      <c r="I64" s="47"/>
      <c r="J64" s="47"/>
      <c r="K64" s="47"/>
      <c r="L64" s="47"/>
      <c r="M64" s="47"/>
    </row>
    <row r="65" spans="1:13" ht="14.25">
      <c r="A65" s="47">
        <v>59</v>
      </c>
      <c r="B65" s="56" t="s">
        <v>107</v>
      </c>
      <c r="C65" s="49"/>
      <c r="D65" s="47">
        <f t="shared" si="2"/>
        <v>0</v>
      </c>
      <c r="E65" s="49"/>
      <c r="F65" s="49"/>
      <c r="G65" s="49"/>
      <c r="H65" s="49"/>
      <c r="I65" s="49"/>
      <c r="J65" s="49"/>
      <c r="K65" s="49"/>
      <c r="L65" s="49"/>
      <c r="M65" s="49"/>
    </row>
  </sheetData>
  <mergeCells count="6">
    <mergeCell ref="A1:B1"/>
    <mergeCell ref="A2:M2"/>
    <mergeCell ref="A4:A5"/>
    <mergeCell ref="B4:B5"/>
    <mergeCell ref="C4:C5"/>
    <mergeCell ref="D4:M4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6" firstPageNumber="4" fitToHeight="2" orientation="landscape" useFirstPageNumber="1" r:id="rId1"/>
  <headerFooter>
    <oddFooter>&amp;C—&amp;P—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5"/>
  <sheetViews>
    <sheetView tabSelected="1" workbookViewId="0">
      <selection activeCell="D3" sqref="D3"/>
    </sheetView>
  </sheetViews>
  <sheetFormatPr defaultRowHeight="13.5"/>
  <cols>
    <col min="1" max="1" width="4.875" customWidth="1"/>
    <col min="2" max="2" width="20.625" customWidth="1"/>
    <col min="3" max="3" width="12.125" customWidth="1"/>
    <col min="4" max="4" width="12.125" style="37" customWidth="1"/>
    <col min="5" max="13" width="12.125" customWidth="1"/>
  </cols>
  <sheetData>
    <row r="1" spans="1:13" ht="20.25">
      <c r="A1" s="61" t="s">
        <v>1105</v>
      </c>
      <c r="B1" s="61"/>
      <c r="C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7">
      <c r="A2" s="62" t="s">
        <v>1075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27">
      <c r="A3" s="38" t="s">
        <v>931</v>
      </c>
      <c r="B3" s="38"/>
      <c r="C3" s="58"/>
      <c r="D3" s="60"/>
      <c r="E3" s="58"/>
      <c r="F3" s="58"/>
      <c r="G3" s="58"/>
      <c r="H3" s="58"/>
      <c r="I3" s="58"/>
      <c r="J3" s="58"/>
      <c r="K3" s="58"/>
      <c r="L3" s="58"/>
      <c r="M3" s="58"/>
    </row>
    <row r="4" spans="1:13" ht="21.75" customHeight="1">
      <c r="A4" s="66" t="s">
        <v>108</v>
      </c>
      <c r="B4" s="66" t="s">
        <v>0</v>
      </c>
      <c r="C4" s="68" t="s">
        <v>109</v>
      </c>
      <c r="D4" s="63" t="s">
        <v>110</v>
      </c>
      <c r="E4" s="64"/>
      <c r="F4" s="64"/>
      <c r="G4" s="64"/>
      <c r="H4" s="64"/>
      <c r="I4" s="64"/>
      <c r="J4" s="64"/>
      <c r="K4" s="64"/>
      <c r="L4" s="64"/>
      <c r="M4" s="65"/>
    </row>
    <row r="5" spans="1:13" ht="35.25" customHeight="1">
      <c r="A5" s="67"/>
      <c r="B5" s="67"/>
      <c r="C5" s="69"/>
      <c r="D5" s="45" t="s">
        <v>20</v>
      </c>
      <c r="E5" s="46" t="s">
        <v>111</v>
      </c>
      <c r="F5" s="46" t="s">
        <v>112</v>
      </c>
      <c r="G5" s="46" t="s">
        <v>113</v>
      </c>
      <c r="H5" s="46" t="s">
        <v>114</v>
      </c>
      <c r="I5" s="46" t="s">
        <v>115</v>
      </c>
      <c r="J5" s="46" t="s">
        <v>116</v>
      </c>
      <c r="K5" s="46" t="s">
        <v>117</v>
      </c>
      <c r="L5" s="46" t="s">
        <v>118</v>
      </c>
      <c r="M5" s="46" t="s">
        <v>119</v>
      </c>
    </row>
    <row r="6" spans="1:13" ht="33.75" customHeight="1">
      <c r="A6" s="47"/>
      <c r="B6" s="48" t="s">
        <v>120</v>
      </c>
      <c r="C6" s="49">
        <f>C7+C13+C18+C21+C23+C27+C34+C36+C42+C46+C52+C60+C65</f>
        <v>111</v>
      </c>
      <c r="D6" s="49">
        <f t="shared" ref="D6:M6" si="0">D7+D13+D18+D21+D23+D27+D34+D36+D42+D46+D52+D60+D65</f>
        <v>15717.51</v>
      </c>
      <c r="E6" s="49">
        <f t="shared" si="0"/>
        <v>3630</v>
      </c>
      <c r="F6" s="49">
        <f t="shared" si="0"/>
        <v>11880.85</v>
      </c>
      <c r="G6" s="49">
        <f t="shared" si="0"/>
        <v>0</v>
      </c>
      <c r="H6" s="49">
        <f t="shared" si="0"/>
        <v>0</v>
      </c>
      <c r="I6" s="49">
        <f t="shared" si="0"/>
        <v>0</v>
      </c>
      <c r="J6" s="49">
        <f t="shared" si="0"/>
        <v>0</v>
      </c>
      <c r="K6" s="49">
        <f t="shared" si="0"/>
        <v>0</v>
      </c>
      <c r="L6" s="49">
        <f t="shared" si="0"/>
        <v>0</v>
      </c>
      <c r="M6" s="49">
        <f t="shared" si="0"/>
        <v>206.66</v>
      </c>
    </row>
    <row r="7" spans="1:13" ht="33.75" customHeight="1">
      <c r="A7" s="47">
        <v>1</v>
      </c>
      <c r="B7" s="50" t="s">
        <v>46</v>
      </c>
      <c r="C7" s="51">
        <f>SUM(C8:C12)</f>
        <v>22</v>
      </c>
      <c r="D7" s="49">
        <f>SUM(D8:D12)</f>
        <v>3973</v>
      </c>
      <c r="E7" s="49">
        <f t="shared" ref="E7:M7" si="1">SUM(E8:E12)</f>
        <v>3485</v>
      </c>
      <c r="F7" s="49">
        <f t="shared" si="1"/>
        <v>358</v>
      </c>
      <c r="G7" s="49">
        <f t="shared" si="1"/>
        <v>0</v>
      </c>
      <c r="H7" s="49">
        <f t="shared" si="1"/>
        <v>0</v>
      </c>
      <c r="I7" s="49">
        <f t="shared" si="1"/>
        <v>0</v>
      </c>
      <c r="J7" s="49">
        <f t="shared" si="1"/>
        <v>0</v>
      </c>
      <c r="K7" s="49">
        <f t="shared" si="1"/>
        <v>0</v>
      </c>
      <c r="L7" s="49">
        <f t="shared" si="1"/>
        <v>0</v>
      </c>
      <c r="M7" s="49">
        <f t="shared" si="1"/>
        <v>130</v>
      </c>
    </row>
    <row r="8" spans="1:13" ht="14.25">
      <c r="A8" s="47">
        <v>2</v>
      </c>
      <c r="B8" s="52" t="s">
        <v>48</v>
      </c>
      <c r="C8" s="47">
        <v>20</v>
      </c>
      <c r="D8" s="47">
        <f>SUM(E8:M8)</f>
        <v>3493</v>
      </c>
      <c r="E8" s="47">
        <v>3135</v>
      </c>
      <c r="F8" s="47">
        <v>358</v>
      </c>
      <c r="G8" s="47"/>
      <c r="H8" s="47"/>
      <c r="I8" s="47"/>
      <c r="J8" s="47"/>
      <c r="K8" s="47"/>
      <c r="L8" s="47"/>
      <c r="M8" s="47"/>
    </row>
    <row r="9" spans="1:13" ht="14.25">
      <c r="A9" s="47">
        <v>3</v>
      </c>
      <c r="B9" s="52" t="s">
        <v>50</v>
      </c>
      <c r="C9" s="47"/>
      <c r="D9" s="47">
        <f t="shared" ref="D9:D65" si="2">SUM(E9:M9)</f>
        <v>0</v>
      </c>
      <c r="E9" s="47"/>
      <c r="F9" s="47"/>
      <c r="G9" s="47"/>
      <c r="H9" s="47"/>
      <c r="I9" s="47"/>
      <c r="J9" s="47"/>
      <c r="K9" s="47"/>
      <c r="L9" s="47"/>
      <c r="M9" s="47"/>
    </row>
    <row r="10" spans="1:13" ht="14.25">
      <c r="A10" s="47">
        <v>4</v>
      </c>
      <c r="B10" s="52" t="s">
        <v>51</v>
      </c>
      <c r="C10" s="47"/>
      <c r="D10" s="47">
        <f t="shared" si="2"/>
        <v>0</v>
      </c>
      <c r="E10" s="47"/>
      <c r="F10" s="47"/>
      <c r="G10" s="47"/>
      <c r="H10" s="47"/>
      <c r="I10" s="47"/>
      <c r="J10" s="47"/>
      <c r="K10" s="47"/>
      <c r="L10" s="47"/>
      <c r="M10" s="47"/>
    </row>
    <row r="11" spans="1:13" ht="14.25">
      <c r="A11" s="47">
        <v>5</v>
      </c>
      <c r="B11" s="52" t="s">
        <v>52</v>
      </c>
      <c r="C11" s="47"/>
      <c r="D11" s="47">
        <f t="shared" si="2"/>
        <v>0</v>
      </c>
      <c r="E11" s="47"/>
      <c r="F11" s="47"/>
      <c r="G11" s="47"/>
      <c r="H11" s="47"/>
      <c r="I11" s="47"/>
      <c r="J11" s="47"/>
      <c r="K11" s="47"/>
      <c r="L11" s="47"/>
      <c r="M11" s="47"/>
    </row>
    <row r="12" spans="1:13" ht="14.25">
      <c r="A12" s="47">
        <v>6</v>
      </c>
      <c r="B12" s="52" t="s">
        <v>53</v>
      </c>
      <c r="C12" s="47">
        <v>2</v>
      </c>
      <c r="D12" s="47">
        <f t="shared" si="2"/>
        <v>480</v>
      </c>
      <c r="E12" s="47">
        <v>350</v>
      </c>
      <c r="F12" s="47"/>
      <c r="G12" s="47"/>
      <c r="H12" s="47"/>
      <c r="I12" s="47"/>
      <c r="J12" s="47"/>
      <c r="K12" s="47"/>
      <c r="L12" s="47"/>
      <c r="M12" s="47">
        <v>130</v>
      </c>
    </row>
    <row r="13" spans="1:13" ht="14.25">
      <c r="A13" s="47">
        <v>7</v>
      </c>
      <c r="B13" s="50" t="s">
        <v>54</v>
      </c>
      <c r="C13" s="49">
        <f>SUM(C14:C17)</f>
        <v>4</v>
      </c>
      <c r="D13" s="49">
        <f>SUM(D14:D17)</f>
        <v>431.4</v>
      </c>
      <c r="E13" s="49">
        <f t="shared" ref="E13:M13" si="3">SUM(E14:E17)</f>
        <v>0</v>
      </c>
      <c r="F13" s="49">
        <f t="shared" si="3"/>
        <v>431.4</v>
      </c>
      <c r="G13" s="49">
        <f t="shared" si="3"/>
        <v>0</v>
      </c>
      <c r="H13" s="49">
        <f t="shared" si="3"/>
        <v>0</v>
      </c>
      <c r="I13" s="49">
        <f t="shared" si="3"/>
        <v>0</v>
      </c>
      <c r="J13" s="49">
        <f t="shared" si="3"/>
        <v>0</v>
      </c>
      <c r="K13" s="49">
        <f t="shared" si="3"/>
        <v>0</v>
      </c>
      <c r="L13" s="49">
        <f t="shared" si="3"/>
        <v>0</v>
      </c>
      <c r="M13" s="49">
        <f t="shared" si="3"/>
        <v>0</v>
      </c>
    </row>
    <row r="14" spans="1:13" ht="14.25">
      <c r="A14" s="47">
        <v>8</v>
      </c>
      <c r="B14" s="52" t="s">
        <v>55</v>
      </c>
      <c r="C14" s="47">
        <v>1</v>
      </c>
      <c r="D14" s="47">
        <f>SUM(E14:M14)</f>
        <v>0.4</v>
      </c>
      <c r="E14" s="47"/>
      <c r="F14" s="47">
        <v>0.4</v>
      </c>
      <c r="G14" s="47"/>
      <c r="H14" s="47"/>
      <c r="I14" s="47"/>
      <c r="J14" s="47"/>
      <c r="K14" s="47"/>
      <c r="L14" s="47"/>
      <c r="M14" s="47"/>
    </row>
    <row r="15" spans="1:13" ht="14.25">
      <c r="A15" s="47">
        <v>9</v>
      </c>
      <c r="B15" s="52" t="s">
        <v>56</v>
      </c>
      <c r="C15" s="47">
        <v>1</v>
      </c>
      <c r="D15" s="47">
        <f t="shared" si="2"/>
        <v>396</v>
      </c>
      <c r="E15" s="47"/>
      <c r="F15" s="47">
        <v>396</v>
      </c>
      <c r="G15" s="47"/>
      <c r="H15" s="47"/>
      <c r="I15" s="47"/>
      <c r="J15" s="47"/>
      <c r="K15" s="47"/>
      <c r="L15" s="47"/>
      <c r="M15" s="47"/>
    </row>
    <row r="16" spans="1:13" ht="14.25">
      <c r="A16" s="47">
        <v>10</v>
      </c>
      <c r="B16" s="52" t="s">
        <v>57</v>
      </c>
      <c r="C16" s="47">
        <v>1</v>
      </c>
      <c r="D16" s="47">
        <f t="shared" si="2"/>
        <v>5</v>
      </c>
      <c r="E16" s="47"/>
      <c r="F16" s="47">
        <v>5</v>
      </c>
      <c r="G16" s="47"/>
      <c r="H16" s="47"/>
      <c r="I16" s="47"/>
      <c r="J16" s="47"/>
      <c r="K16" s="47"/>
      <c r="L16" s="47"/>
      <c r="M16" s="47"/>
    </row>
    <row r="17" spans="1:13" ht="14.25">
      <c r="A17" s="47">
        <v>11</v>
      </c>
      <c r="B17" s="52" t="s">
        <v>58</v>
      </c>
      <c r="C17" s="47">
        <v>1</v>
      </c>
      <c r="D17" s="47">
        <f t="shared" si="2"/>
        <v>30</v>
      </c>
      <c r="E17" s="47"/>
      <c r="F17" s="47">
        <v>30</v>
      </c>
      <c r="G17" s="47"/>
      <c r="H17" s="47"/>
      <c r="I17" s="47"/>
      <c r="J17" s="47"/>
      <c r="K17" s="47"/>
      <c r="L17" s="47"/>
      <c r="M17" s="47"/>
    </row>
    <row r="18" spans="1:13" ht="14.25">
      <c r="A18" s="47">
        <v>12</v>
      </c>
      <c r="B18" s="50" t="s">
        <v>59</v>
      </c>
      <c r="C18" s="49">
        <f>SUM(C19:C20)</f>
        <v>0</v>
      </c>
      <c r="D18" s="49">
        <f>SUM(D19:D20)</f>
        <v>0</v>
      </c>
      <c r="E18" s="49">
        <f t="shared" ref="E18:M18" si="4">SUM(E19:E20)</f>
        <v>0</v>
      </c>
      <c r="F18" s="49">
        <f t="shared" si="4"/>
        <v>0</v>
      </c>
      <c r="G18" s="49">
        <f t="shared" si="4"/>
        <v>0</v>
      </c>
      <c r="H18" s="49">
        <f t="shared" si="4"/>
        <v>0</v>
      </c>
      <c r="I18" s="49">
        <f t="shared" si="4"/>
        <v>0</v>
      </c>
      <c r="J18" s="49">
        <f t="shared" si="4"/>
        <v>0</v>
      </c>
      <c r="K18" s="49">
        <f t="shared" si="4"/>
        <v>0</v>
      </c>
      <c r="L18" s="49">
        <f t="shared" si="4"/>
        <v>0</v>
      </c>
      <c r="M18" s="49">
        <f t="shared" si="4"/>
        <v>0</v>
      </c>
    </row>
    <row r="19" spans="1:13" ht="14.25">
      <c r="A19" s="47">
        <v>13</v>
      </c>
      <c r="B19" s="52" t="s">
        <v>60</v>
      </c>
      <c r="C19" s="47"/>
      <c r="D19" s="47">
        <f t="shared" si="2"/>
        <v>0</v>
      </c>
      <c r="E19" s="47"/>
      <c r="F19" s="47"/>
      <c r="G19" s="47"/>
      <c r="H19" s="47"/>
      <c r="I19" s="47"/>
      <c r="J19" s="47"/>
      <c r="K19" s="47"/>
      <c r="L19" s="47"/>
      <c r="M19" s="47"/>
    </row>
    <row r="20" spans="1:13" ht="14.25">
      <c r="A20" s="47">
        <v>14</v>
      </c>
      <c r="B20" s="52" t="s">
        <v>62</v>
      </c>
      <c r="C20" s="47"/>
      <c r="D20" s="47">
        <f t="shared" si="2"/>
        <v>0</v>
      </c>
      <c r="E20" s="47"/>
      <c r="F20" s="47"/>
      <c r="G20" s="47"/>
      <c r="H20" s="47"/>
      <c r="I20" s="47"/>
      <c r="J20" s="47"/>
      <c r="K20" s="47"/>
      <c r="L20" s="47"/>
      <c r="M20" s="47"/>
    </row>
    <row r="21" spans="1:13" ht="14.25">
      <c r="A21" s="47">
        <v>15</v>
      </c>
      <c r="B21" s="50" t="s">
        <v>63</v>
      </c>
      <c r="C21" s="49">
        <f>C22</f>
        <v>2</v>
      </c>
      <c r="D21" s="49">
        <f>D22</f>
        <v>516</v>
      </c>
      <c r="E21" s="49">
        <f t="shared" ref="E21:M21" si="5">E22</f>
        <v>0</v>
      </c>
      <c r="F21" s="49">
        <f t="shared" si="5"/>
        <v>516</v>
      </c>
      <c r="G21" s="49">
        <f t="shared" si="5"/>
        <v>0</v>
      </c>
      <c r="H21" s="49">
        <f t="shared" si="5"/>
        <v>0</v>
      </c>
      <c r="I21" s="49">
        <f t="shared" si="5"/>
        <v>0</v>
      </c>
      <c r="J21" s="49">
        <f t="shared" si="5"/>
        <v>0</v>
      </c>
      <c r="K21" s="49">
        <f t="shared" si="5"/>
        <v>0</v>
      </c>
      <c r="L21" s="49">
        <f t="shared" si="5"/>
        <v>0</v>
      </c>
      <c r="M21" s="49">
        <f t="shared" si="5"/>
        <v>0</v>
      </c>
    </row>
    <row r="22" spans="1:13" ht="14.25">
      <c r="A22" s="47">
        <v>16</v>
      </c>
      <c r="B22" s="52" t="s">
        <v>121</v>
      </c>
      <c r="C22" s="47">
        <v>2</v>
      </c>
      <c r="D22" s="47">
        <f t="shared" si="2"/>
        <v>516</v>
      </c>
      <c r="E22" s="47"/>
      <c r="F22" s="47">
        <v>516</v>
      </c>
      <c r="G22" s="47"/>
      <c r="H22" s="47"/>
      <c r="I22" s="47"/>
      <c r="J22" s="47"/>
      <c r="K22" s="47"/>
      <c r="L22" s="47"/>
      <c r="M22" s="47"/>
    </row>
    <row r="23" spans="1:13" ht="14.25">
      <c r="A23" s="47">
        <v>17</v>
      </c>
      <c r="B23" s="50" t="s">
        <v>69</v>
      </c>
      <c r="C23" s="49">
        <f>SUM(C24:C26)</f>
        <v>1</v>
      </c>
      <c r="D23" s="49">
        <f>SUM(D24:D26)</f>
        <v>33</v>
      </c>
      <c r="E23" s="49">
        <f t="shared" ref="E23:M23" si="6">SUM(E24:E26)</f>
        <v>0</v>
      </c>
      <c r="F23" s="49">
        <f t="shared" si="6"/>
        <v>33</v>
      </c>
      <c r="G23" s="49">
        <f t="shared" si="6"/>
        <v>0</v>
      </c>
      <c r="H23" s="49">
        <f t="shared" si="6"/>
        <v>0</v>
      </c>
      <c r="I23" s="49">
        <f t="shared" si="6"/>
        <v>0</v>
      </c>
      <c r="J23" s="49">
        <f t="shared" si="6"/>
        <v>0</v>
      </c>
      <c r="K23" s="49">
        <f t="shared" si="6"/>
        <v>0</v>
      </c>
      <c r="L23" s="49">
        <f t="shared" si="6"/>
        <v>0</v>
      </c>
      <c r="M23" s="49">
        <f t="shared" si="6"/>
        <v>0</v>
      </c>
    </row>
    <row r="24" spans="1:13" ht="28.5">
      <c r="A24" s="47">
        <v>18</v>
      </c>
      <c r="B24" s="52" t="s">
        <v>70</v>
      </c>
      <c r="C24" s="47">
        <v>1</v>
      </c>
      <c r="D24" s="47">
        <f t="shared" si="2"/>
        <v>33</v>
      </c>
      <c r="E24" s="47"/>
      <c r="F24" s="47">
        <v>33</v>
      </c>
      <c r="G24" s="47"/>
      <c r="H24" s="47"/>
      <c r="I24" s="47"/>
      <c r="J24" s="47"/>
      <c r="K24" s="47"/>
      <c r="L24" s="47"/>
      <c r="M24" s="47"/>
    </row>
    <row r="25" spans="1:13" ht="28.5">
      <c r="A25" s="47">
        <v>19</v>
      </c>
      <c r="B25" s="52" t="s">
        <v>71</v>
      </c>
      <c r="C25" s="47"/>
      <c r="D25" s="47">
        <f t="shared" si="2"/>
        <v>0</v>
      </c>
      <c r="E25" s="47"/>
      <c r="F25" s="47"/>
      <c r="G25" s="47"/>
      <c r="H25" s="47"/>
      <c r="I25" s="47"/>
      <c r="J25" s="47"/>
      <c r="K25" s="47"/>
      <c r="L25" s="47"/>
      <c r="M25" s="47"/>
    </row>
    <row r="26" spans="1:13" ht="14.25">
      <c r="A26" s="47">
        <v>20</v>
      </c>
      <c r="B26" s="53" t="s">
        <v>895</v>
      </c>
      <c r="C26" s="47"/>
      <c r="D26" s="47">
        <f t="shared" si="2"/>
        <v>0</v>
      </c>
      <c r="E26" s="47"/>
      <c r="F26" s="47"/>
      <c r="G26" s="47"/>
      <c r="H26" s="47"/>
      <c r="I26" s="47"/>
      <c r="J26" s="47"/>
      <c r="K26" s="47"/>
      <c r="L26" s="47"/>
      <c r="M26" s="47"/>
    </row>
    <row r="27" spans="1:13" ht="14.25">
      <c r="A27" s="47">
        <v>21</v>
      </c>
      <c r="B27" s="50" t="s">
        <v>72</v>
      </c>
      <c r="C27" s="49">
        <f>SUM(C28:C33)</f>
        <v>4</v>
      </c>
      <c r="D27" s="49">
        <f>SUM(D28:D33)</f>
        <v>899.02</v>
      </c>
      <c r="E27" s="49">
        <f t="shared" ref="E27:M27" si="7">SUM(E28:E33)</f>
        <v>0</v>
      </c>
      <c r="F27" s="49">
        <f t="shared" si="7"/>
        <v>822.36</v>
      </c>
      <c r="G27" s="49">
        <f t="shared" si="7"/>
        <v>0</v>
      </c>
      <c r="H27" s="49">
        <f t="shared" si="7"/>
        <v>0</v>
      </c>
      <c r="I27" s="49">
        <f t="shared" si="7"/>
        <v>0</v>
      </c>
      <c r="J27" s="49">
        <f t="shared" si="7"/>
        <v>0</v>
      </c>
      <c r="K27" s="49">
        <f t="shared" si="7"/>
        <v>0</v>
      </c>
      <c r="L27" s="49">
        <f t="shared" si="7"/>
        <v>0</v>
      </c>
      <c r="M27" s="49">
        <f t="shared" si="7"/>
        <v>76.66</v>
      </c>
    </row>
    <row r="28" spans="1:13" ht="28.5">
      <c r="A28" s="47">
        <v>22</v>
      </c>
      <c r="B28" s="52" t="s">
        <v>73</v>
      </c>
      <c r="C28" s="47">
        <v>1</v>
      </c>
      <c r="D28" s="47">
        <f t="shared" si="2"/>
        <v>258.35000000000002</v>
      </c>
      <c r="E28" s="47"/>
      <c r="F28" s="47">
        <v>181.69</v>
      </c>
      <c r="G28" s="47"/>
      <c r="H28" s="47"/>
      <c r="I28" s="47"/>
      <c r="J28" s="47"/>
      <c r="K28" s="47"/>
      <c r="L28" s="47"/>
      <c r="M28" s="47">
        <v>76.66</v>
      </c>
    </row>
    <row r="29" spans="1:13" ht="14.25">
      <c r="A29" s="47">
        <v>23</v>
      </c>
      <c r="B29" s="52" t="s">
        <v>74</v>
      </c>
      <c r="C29" s="47"/>
      <c r="D29" s="47">
        <f t="shared" si="2"/>
        <v>0</v>
      </c>
      <c r="E29" s="47"/>
      <c r="F29" s="47"/>
      <c r="G29" s="47"/>
      <c r="H29" s="47"/>
      <c r="I29" s="47"/>
      <c r="J29" s="47"/>
      <c r="K29" s="47"/>
      <c r="L29" s="47"/>
      <c r="M29" s="47"/>
    </row>
    <row r="30" spans="1:13" ht="14.25">
      <c r="A30" s="47">
        <v>24</v>
      </c>
      <c r="B30" s="53" t="s">
        <v>75</v>
      </c>
      <c r="C30" s="47">
        <v>1</v>
      </c>
      <c r="D30" s="47">
        <f t="shared" si="2"/>
        <v>595</v>
      </c>
      <c r="E30" s="47"/>
      <c r="F30" s="47">
        <v>595</v>
      </c>
      <c r="G30" s="47"/>
      <c r="H30" s="47"/>
      <c r="I30" s="47"/>
      <c r="J30" s="47"/>
      <c r="K30" s="47"/>
      <c r="L30" s="47"/>
      <c r="M30" s="47"/>
    </row>
    <row r="31" spans="1:13" ht="28.5">
      <c r="A31" s="47">
        <v>25</v>
      </c>
      <c r="B31" s="53" t="s">
        <v>76</v>
      </c>
      <c r="C31" s="47"/>
      <c r="D31" s="47">
        <f t="shared" si="2"/>
        <v>0</v>
      </c>
      <c r="E31" s="47"/>
      <c r="F31" s="47"/>
      <c r="G31" s="47"/>
      <c r="H31" s="47"/>
      <c r="I31" s="47"/>
      <c r="J31" s="47"/>
      <c r="K31" s="47"/>
      <c r="L31" s="47"/>
      <c r="M31" s="47"/>
    </row>
    <row r="32" spans="1:13" ht="14.25">
      <c r="A32" s="47">
        <v>26</v>
      </c>
      <c r="B32" s="53" t="s">
        <v>77</v>
      </c>
      <c r="C32" s="47">
        <v>1</v>
      </c>
      <c r="D32" s="47">
        <f t="shared" si="2"/>
        <v>35.67</v>
      </c>
      <c r="E32" s="47"/>
      <c r="F32" s="47">
        <v>35.67</v>
      </c>
      <c r="G32" s="47"/>
      <c r="H32" s="47"/>
      <c r="I32" s="47"/>
      <c r="J32" s="47"/>
      <c r="K32" s="47"/>
      <c r="L32" s="47"/>
      <c r="M32" s="47"/>
    </row>
    <row r="33" spans="1:13" ht="28.5">
      <c r="A33" s="47">
        <v>27</v>
      </c>
      <c r="B33" s="53" t="s">
        <v>78</v>
      </c>
      <c r="C33" s="47">
        <v>1</v>
      </c>
      <c r="D33" s="47">
        <f t="shared" si="2"/>
        <v>10</v>
      </c>
      <c r="E33" s="47"/>
      <c r="F33" s="47">
        <v>10</v>
      </c>
      <c r="G33" s="47"/>
      <c r="H33" s="47"/>
      <c r="I33" s="47"/>
      <c r="J33" s="47"/>
      <c r="K33" s="47"/>
      <c r="L33" s="47"/>
      <c r="M33" s="47"/>
    </row>
    <row r="34" spans="1:13" ht="14.25">
      <c r="A34" s="47">
        <v>28</v>
      </c>
      <c r="B34" s="50" t="s">
        <v>79</v>
      </c>
      <c r="C34" s="47">
        <v>0</v>
      </c>
      <c r="D34" s="49">
        <f>D35</f>
        <v>0</v>
      </c>
      <c r="E34" s="49">
        <f t="shared" ref="E34:M34" si="8">E35</f>
        <v>0</v>
      </c>
      <c r="F34" s="49">
        <f t="shared" si="8"/>
        <v>0</v>
      </c>
      <c r="G34" s="49">
        <f t="shared" si="8"/>
        <v>0</v>
      </c>
      <c r="H34" s="49">
        <f t="shared" si="8"/>
        <v>0</v>
      </c>
      <c r="I34" s="49">
        <f t="shared" si="8"/>
        <v>0</v>
      </c>
      <c r="J34" s="49">
        <f t="shared" si="8"/>
        <v>0</v>
      </c>
      <c r="K34" s="49">
        <f t="shared" si="8"/>
        <v>0</v>
      </c>
      <c r="L34" s="49">
        <f t="shared" si="8"/>
        <v>0</v>
      </c>
      <c r="M34" s="49">
        <f t="shared" si="8"/>
        <v>0</v>
      </c>
    </row>
    <row r="35" spans="1:13" ht="14.25">
      <c r="A35" s="47">
        <v>29</v>
      </c>
      <c r="B35" s="53" t="s">
        <v>80</v>
      </c>
      <c r="C35" s="47">
        <v>0</v>
      </c>
      <c r="D35" s="47">
        <f t="shared" si="2"/>
        <v>0</v>
      </c>
      <c r="E35" s="47"/>
      <c r="F35" s="47"/>
      <c r="G35" s="47"/>
      <c r="H35" s="47"/>
      <c r="I35" s="47"/>
      <c r="J35" s="47"/>
      <c r="K35" s="47"/>
      <c r="L35" s="47"/>
      <c r="M35" s="47"/>
    </row>
    <row r="36" spans="1:13" ht="14.25">
      <c r="A36" s="47">
        <v>30</v>
      </c>
      <c r="B36" s="50" t="s">
        <v>81</v>
      </c>
      <c r="C36" s="49">
        <f>SUM(C37:C41)</f>
        <v>1</v>
      </c>
      <c r="D36" s="49">
        <f>SUM(D37:D41)</f>
        <v>145</v>
      </c>
      <c r="E36" s="49">
        <f t="shared" ref="E36:M36" si="9">SUM(E37:E41)</f>
        <v>145</v>
      </c>
      <c r="F36" s="49">
        <f t="shared" si="9"/>
        <v>0</v>
      </c>
      <c r="G36" s="49">
        <f t="shared" si="9"/>
        <v>0</v>
      </c>
      <c r="H36" s="49">
        <f t="shared" si="9"/>
        <v>0</v>
      </c>
      <c r="I36" s="49">
        <f t="shared" si="9"/>
        <v>0</v>
      </c>
      <c r="J36" s="49">
        <f t="shared" si="9"/>
        <v>0</v>
      </c>
      <c r="K36" s="49">
        <f t="shared" si="9"/>
        <v>0</v>
      </c>
      <c r="L36" s="49">
        <f t="shared" si="9"/>
        <v>0</v>
      </c>
      <c r="M36" s="49">
        <f t="shared" si="9"/>
        <v>0</v>
      </c>
    </row>
    <row r="37" spans="1:13" ht="14.25">
      <c r="A37" s="47">
        <v>31</v>
      </c>
      <c r="B37" s="53" t="s">
        <v>82</v>
      </c>
      <c r="C37" s="47">
        <v>1</v>
      </c>
      <c r="D37" s="47">
        <f>SUM(E37:M37)</f>
        <v>145</v>
      </c>
      <c r="E37" s="47">
        <v>145</v>
      </c>
      <c r="F37" s="47"/>
      <c r="G37" s="47"/>
      <c r="H37" s="47"/>
      <c r="I37" s="47"/>
      <c r="J37" s="47"/>
      <c r="K37" s="47"/>
      <c r="L37" s="47"/>
      <c r="M37" s="47"/>
    </row>
    <row r="38" spans="1:13" ht="28.5">
      <c r="A38" s="47">
        <v>32</v>
      </c>
      <c r="B38" s="53" t="s">
        <v>83</v>
      </c>
      <c r="C38" s="47"/>
      <c r="D38" s="47">
        <f t="shared" ref="D38:D41" si="10">SUM(E38:M38)</f>
        <v>0</v>
      </c>
      <c r="E38" s="47"/>
      <c r="F38" s="47"/>
      <c r="G38" s="47"/>
      <c r="H38" s="47"/>
      <c r="I38" s="47"/>
      <c r="J38" s="47"/>
      <c r="K38" s="47"/>
      <c r="L38" s="47"/>
      <c r="M38" s="47"/>
    </row>
    <row r="39" spans="1:13" ht="14.25">
      <c r="A39" s="47">
        <v>33</v>
      </c>
      <c r="B39" s="54" t="s">
        <v>84</v>
      </c>
      <c r="C39" s="47"/>
      <c r="D39" s="47">
        <f t="shared" si="10"/>
        <v>0</v>
      </c>
      <c r="E39" s="47"/>
      <c r="F39" s="47"/>
      <c r="G39" s="47"/>
      <c r="H39" s="47"/>
      <c r="I39" s="47"/>
      <c r="J39" s="47"/>
      <c r="K39" s="47"/>
      <c r="L39" s="47"/>
      <c r="M39" s="47"/>
    </row>
    <row r="40" spans="1:13" ht="28.5">
      <c r="A40" s="47">
        <v>34</v>
      </c>
      <c r="B40" s="53" t="s">
        <v>85</v>
      </c>
      <c r="C40" s="47"/>
      <c r="D40" s="47">
        <f t="shared" si="10"/>
        <v>0</v>
      </c>
      <c r="E40" s="47"/>
      <c r="F40" s="47"/>
      <c r="G40" s="47"/>
      <c r="H40" s="47"/>
      <c r="I40" s="47"/>
      <c r="J40" s="47"/>
      <c r="K40" s="47"/>
      <c r="L40" s="47"/>
      <c r="M40" s="47"/>
    </row>
    <row r="41" spans="1:13" ht="14.25">
      <c r="A41" s="47">
        <v>35</v>
      </c>
      <c r="B41" s="54" t="s">
        <v>53</v>
      </c>
      <c r="C41" s="47"/>
      <c r="D41" s="47">
        <f t="shared" si="10"/>
        <v>0</v>
      </c>
      <c r="E41" s="47"/>
      <c r="F41" s="47"/>
      <c r="G41" s="47"/>
      <c r="H41" s="47"/>
      <c r="I41" s="47"/>
      <c r="J41" s="47"/>
      <c r="K41" s="47"/>
      <c r="L41" s="47"/>
      <c r="M41" s="47"/>
    </row>
    <row r="42" spans="1:13" ht="14.25">
      <c r="A42" s="47">
        <v>36</v>
      </c>
      <c r="B42" s="50" t="s">
        <v>86</v>
      </c>
      <c r="C42" s="49">
        <f>SUM(C43:C45)</f>
        <v>8</v>
      </c>
      <c r="D42" s="49">
        <f>SUM(D43:D45)</f>
        <v>1168.5899999999999</v>
      </c>
      <c r="E42" s="49">
        <f t="shared" ref="E42:M42" si="11">SUM(E43:E45)</f>
        <v>0</v>
      </c>
      <c r="F42" s="49">
        <f t="shared" si="11"/>
        <v>1168.5899999999999</v>
      </c>
      <c r="G42" s="49">
        <f t="shared" si="11"/>
        <v>0</v>
      </c>
      <c r="H42" s="49">
        <f t="shared" si="11"/>
        <v>0</v>
      </c>
      <c r="I42" s="49">
        <f t="shared" si="11"/>
        <v>0</v>
      </c>
      <c r="J42" s="49">
        <f t="shared" si="11"/>
        <v>0</v>
      </c>
      <c r="K42" s="49">
        <f t="shared" si="11"/>
        <v>0</v>
      </c>
      <c r="L42" s="49">
        <f t="shared" si="11"/>
        <v>0</v>
      </c>
      <c r="M42" s="49">
        <f t="shared" si="11"/>
        <v>0</v>
      </c>
    </row>
    <row r="43" spans="1:13" ht="14.25">
      <c r="A43" s="47">
        <v>37</v>
      </c>
      <c r="B43" s="55" t="s">
        <v>87</v>
      </c>
      <c r="C43" s="47"/>
      <c r="D43" s="47">
        <f t="shared" si="2"/>
        <v>0</v>
      </c>
      <c r="E43" s="47"/>
      <c r="F43" s="47"/>
      <c r="G43" s="47"/>
      <c r="H43" s="47"/>
      <c r="I43" s="47"/>
      <c r="J43" s="47"/>
      <c r="K43" s="47"/>
      <c r="L43" s="47"/>
      <c r="M43" s="47"/>
    </row>
    <row r="44" spans="1:13" ht="14.25">
      <c r="A44" s="47">
        <v>38</v>
      </c>
      <c r="B44" s="55" t="s">
        <v>88</v>
      </c>
      <c r="C44" s="47">
        <v>8</v>
      </c>
      <c r="D44" s="47">
        <f t="shared" si="2"/>
        <v>1168.5899999999999</v>
      </c>
      <c r="E44" s="47"/>
      <c r="F44" s="47">
        <v>1168.5899999999999</v>
      </c>
      <c r="G44" s="47"/>
      <c r="H44" s="47"/>
      <c r="I44" s="47"/>
      <c r="J44" s="47"/>
      <c r="K44" s="47"/>
      <c r="L44" s="47"/>
      <c r="M44" s="47"/>
    </row>
    <row r="45" spans="1:13" ht="14.25">
      <c r="A45" s="47">
        <v>39</v>
      </c>
      <c r="B45" s="55" t="s">
        <v>89</v>
      </c>
      <c r="C45" s="47"/>
      <c r="D45" s="47">
        <f t="shared" si="2"/>
        <v>0</v>
      </c>
      <c r="E45" s="47"/>
      <c r="F45" s="47"/>
      <c r="G45" s="47"/>
      <c r="H45" s="47"/>
      <c r="I45" s="47"/>
      <c r="J45" s="47"/>
      <c r="K45" s="47"/>
      <c r="L45" s="47"/>
      <c r="M45" s="47"/>
    </row>
    <row r="46" spans="1:13" ht="14.25">
      <c r="A46" s="47">
        <v>40</v>
      </c>
      <c r="B46" s="50" t="s">
        <v>90</v>
      </c>
      <c r="C46" s="49">
        <f>SUM(C47:C51)</f>
        <v>3</v>
      </c>
      <c r="D46" s="49">
        <f>SUM(D47:D51)</f>
        <v>2200</v>
      </c>
      <c r="E46" s="49">
        <f t="shared" ref="E46:M46" si="12">SUM(E47:E51)</f>
        <v>0</v>
      </c>
      <c r="F46" s="49">
        <f t="shared" si="12"/>
        <v>2200</v>
      </c>
      <c r="G46" s="49">
        <f t="shared" si="12"/>
        <v>0</v>
      </c>
      <c r="H46" s="49">
        <f t="shared" si="12"/>
        <v>0</v>
      </c>
      <c r="I46" s="49">
        <f t="shared" si="12"/>
        <v>0</v>
      </c>
      <c r="J46" s="49">
        <f t="shared" si="12"/>
        <v>0</v>
      </c>
      <c r="K46" s="49">
        <f t="shared" si="12"/>
        <v>0</v>
      </c>
      <c r="L46" s="49">
        <f t="shared" si="12"/>
        <v>0</v>
      </c>
      <c r="M46" s="49">
        <f t="shared" si="12"/>
        <v>0</v>
      </c>
    </row>
    <row r="47" spans="1:13" ht="28.5">
      <c r="A47" s="47">
        <v>41</v>
      </c>
      <c r="B47" s="55" t="s">
        <v>91</v>
      </c>
      <c r="C47" s="47">
        <v>1</v>
      </c>
      <c r="D47" s="47">
        <f t="shared" si="2"/>
        <v>1400</v>
      </c>
      <c r="E47" s="47"/>
      <c r="F47" s="47">
        <v>1400</v>
      </c>
      <c r="G47" s="47"/>
      <c r="H47" s="47"/>
      <c r="I47" s="47"/>
      <c r="J47" s="47"/>
      <c r="K47" s="47"/>
      <c r="L47" s="47"/>
      <c r="M47" s="47"/>
    </row>
    <row r="48" spans="1:13" ht="28.5">
      <c r="A48" s="47">
        <v>42</v>
      </c>
      <c r="B48" s="55" t="s">
        <v>92</v>
      </c>
      <c r="C48" s="47">
        <v>1</v>
      </c>
      <c r="D48" s="47">
        <f t="shared" si="2"/>
        <v>300</v>
      </c>
      <c r="E48" s="47"/>
      <c r="F48" s="47">
        <v>300</v>
      </c>
      <c r="G48" s="47"/>
      <c r="H48" s="47"/>
      <c r="I48" s="47"/>
      <c r="J48" s="47"/>
      <c r="K48" s="47"/>
      <c r="L48" s="47"/>
      <c r="M48" s="47"/>
    </row>
    <row r="49" spans="1:13" ht="28.5">
      <c r="A49" s="47">
        <v>43</v>
      </c>
      <c r="B49" s="55" t="s">
        <v>93</v>
      </c>
      <c r="C49" s="47"/>
      <c r="D49" s="47">
        <f t="shared" si="2"/>
        <v>0</v>
      </c>
      <c r="E49" s="47"/>
      <c r="F49" s="47"/>
      <c r="G49" s="47"/>
      <c r="H49" s="47"/>
      <c r="I49" s="47"/>
      <c r="J49" s="47"/>
      <c r="K49" s="47"/>
      <c r="L49" s="47"/>
      <c r="M49" s="47"/>
    </row>
    <row r="50" spans="1:13" ht="14.25">
      <c r="A50" s="47">
        <v>44</v>
      </c>
      <c r="B50" s="55" t="s">
        <v>94</v>
      </c>
      <c r="C50" s="47"/>
      <c r="D50" s="47">
        <f t="shared" si="2"/>
        <v>0</v>
      </c>
      <c r="E50" s="47"/>
      <c r="F50" s="47"/>
      <c r="G50" s="47"/>
      <c r="H50" s="47"/>
      <c r="I50" s="47"/>
      <c r="J50" s="47"/>
      <c r="K50" s="47"/>
      <c r="L50" s="47"/>
      <c r="M50" s="47"/>
    </row>
    <row r="51" spans="1:13" ht="14.25">
      <c r="A51" s="47">
        <v>45</v>
      </c>
      <c r="B51" s="55" t="s">
        <v>95</v>
      </c>
      <c r="C51" s="47">
        <v>1</v>
      </c>
      <c r="D51" s="47">
        <f t="shared" si="2"/>
        <v>500</v>
      </c>
      <c r="E51" s="47"/>
      <c r="F51" s="47">
        <v>500</v>
      </c>
      <c r="G51" s="47"/>
      <c r="H51" s="47"/>
      <c r="I51" s="47"/>
      <c r="J51" s="47"/>
      <c r="K51" s="47"/>
      <c r="L51" s="47"/>
      <c r="M51" s="47"/>
    </row>
    <row r="52" spans="1:13" ht="14.25">
      <c r="A52" s="47">
        <v>46</v>
      </c>
      <c r="B52" s="50" t="s">
        <v>96</v>
      </c>
      <c r="C52" s="49">
        <f>SUM(C53:C59)</f>
        <v>66</v>
      </c>
      <c r="D52" s="49">
        <f>SUM(D53:D59)</f>
        <v>6351.5</v>
      </c>
      <c r="E52" s="49">
        <f t="shared" ref="E52:M52" si="13">SUM(E53:E59)</f>
        <v>0</v>
      </c>
      <c r="F52" s="49">
        <f t="shared" si="13"/>
        <v>6351.5</v>
      </c>
      <c r="G52" s="49">
        <f t="shared" si="13"/>
        <v>0</v>
      </c>
      <c r="H52" s="49">
        <f t="shared" si="13"/>
        <v>0</v>
      </c>
      <c r="I52" s="49">
        <f t="shared" si="13"/>
        <v>0</v>
      </c>
      <c r="J52" s="49">
        <f t="shared" si="13"/>
        <v>0</v>
      </c>
      <c r="K52" s="49">
        <f t="shared" si="13"/>
        <v>0</v>
      </c>
      <c r="L52" s="49">
        <f t="shared" si="13"/>
        <v>0</v>
      </c>
      <c r="M52" s="49">
        <f t="shared" si="13"/>
        <v>0</v>
      </c>
    </row>
    <row r="53" spans="1:13" ht="28.5">
      <c r="A53" s="47">
        <v>47</v>
      </c>
      <c r="B53" s="55" t="s">
        <v>97</v>
      </c>
      <c r="C53" s="47">
        <v>61</v>
      </c>
      <c r="D53" s="47">
        <f t="shared" si="2"/>
        <v>5291.5</v>
      </c>
      <c r="E53" s="47"/>
      <c r="F53" s="47">
        <v>5291.5</v>
      </c>
      <c r="G53" s="47"/>
      <c r="H53" s="47"/>
      <c r="I53" s="47"/>
      <c r="J53" s="47"/>
      <c r="K53" s="47"/>
      <c r="L53" s="47"/>
      <c r="M53" s="47"/>
    </row>
    <row r="54" spans="1:13" ht="14.25">
      <c r="A54" s="47">
        <v>48</v>
      </c>
      <c r="B54" s="55" t="s">
        <v>98</v>
      </c>
      <c r="C54" s="47"/>
      <c r="D54" s="47">
        <f t="shared" si="2"/>
        <v>0</v>
      </c>
      <c r="E54" s="47"/>
      <c r="F54" s="47"/>
      <c r="G54" s="47"/>
      <c r="H54" s="47"/>
      <c r="I54" s="47"/>
      <c r="J54" s="47"/>
      <c r="K54" s="47"/>
      <c r="L54" s="47"/>
      <c r="M54" s="47"/>
    </row>
    <row r="55" spans="1:13" ht="14.25">
      <c r="A55" s="47">
        <v>49</v>
      </c>
      <c r="B55" s="55" t="s">
        <v>99</v>
      </c>
      <c r="C55" s="47"/>
      <c r="D55" s="47">
        <f t="shared" si="2"/>
        <v>0</v>
      </c>
      <c r="E55" s="47"/>
      <c r="F55" s="47"/>
      <c r="G55" s="47"/>
      <c r="H55" s="47"/>
      <c r="I55" s="47"/>
      <c r="J55" s="47"/>
      <c r="K55" s="47"/>
      <c r="L55" s="47"/>
      <c r="M55" s="47"/>
    </row>
    <row r="56" spans="1:13" ht="14.25">
      <c r="A56" s="47">
        <v>50</v>
      </c>
      <c r="B56" s="55" t="s">
        <v>100</v>
      </c>
      <c r="C56" s="47"/>
      <c r="D56" s="47">
        <f t="shared" si="2"/>
        <v>0</v>
      </c>
      <c r="E56" s="47"/>
      <c r="F56" s="47"/>
      <c r="G56" s="47"/>
      <c r="H56" s="47"/>
      <c r="I56" s="47"/>
      <c r="J56" s="47"/>
      <c r="K56" s="47"/>
      <c r="L56" s="47"/>
      <c r="M56" s="47"/>
    </row>
    <row r="57" spans="1:13" ht="14.25">
      <c r="A57" s="47">
        <v>51</v>
      </c>
      <c r="B57" s="52" t="s">
        <v>101</v>
      </c>
      <c r="C57" s="47"/>
      <c r="D57" s="47">
        <f t="shared" si="2"/>
        <v>0</v>
      </c>
      <c r="E57" s="47"/>
      <c r="F57" s="47"/>
      <c r="G57" s="47"/>
      <c r="H57" s="47"/>
      <c r="I57" s="47"/>
      <c r="J57" s="47"/>
      <c r="K57" s="47"/>
      <c r="L57" s="47"/>
      <c r="M57" s="47"/>
    </row>
    <row r="58" spans="1:13" ht="14.25">
      <c r="A58" s="47">
        <v>52</v>
      </c>
      <c r="B58" s="54" t="s">
        <v>102</v>
      </c>
      <c r="C58" s="47"/>
      <c r="D58" s="47">
        <f t="shared" si="2"/>
        <v>0</v>
      </c>
      <c r="E58" s="47"/>
      <c r="F58" s="47"/>
      <c r="G58" s="47"/>
      <c r="H58" s="47"/>
      <c r="I58" s="47"/>
      <c r="J58" s="47"/>
      <c r="K58" s="47"/>
      <c r="L58" s="47"/>
      <c r="M58" s="47"/>
    </row>
    <row r="59" spans="1:13" ht="14.25">
      <c r="A59" s="47">
        <v>53</v>
      </c>
      <c r="B59" s="52" t="s">
        <v>128</v>
      </c>
      <c r="C59" s="47">
        <v>5</v>
      </c>
      <c r="D59" s="47">
        <f t="shared" si="2"/>
        <v>1060</v>
      </c>
      <c r="E59" s="47"/>
      <c r="F59" s="47">
        <v>1060</v>
      </c>
      <c r="G59" s="47"/>
      <c r="H59" s="47"/>
      <c r="I59" s="47"/>
      <c r="J59" s="47"/>
      <c r="K59" s="47"/>
      <c r="L59" s="47"/>
      <c r="M59" s="47"/>
    </row>
    <row r="60" spans="1:13" ht="14.25">
      <c r="A60" s="47">
        <v>54</v>
      </c>
      <c r="B60" s="50" t="s">
        <v>103</v>
      </c>
      <c r="C60" s="49">
        <f>SUM(C61:C64)</f>
        <v>0</v>
      </c>
      <c r="D60" s="49">
        <f>SUM(D61:D64)</f>
        <v>0</v>
      </c>
      <c r="E60" s="49">
        <f t="shared" ref="E60:M60" si="14">SUM(E61:E64)</f>
        <v>0</v>
      </c>
      <c r="F60" s="49">
        <f t="shared" si="14"/>
        <v>0</v>
      </c>
      <c r="G60" s="49">
        <f t="shared" si="14"/>
        <v>0</v>
      </c>
      <c r="H60" s="49">
        <f t="shared" si="14"/>
        <v>0</v>
      </c>
      <c r="I60" s="49">
        <f t="shared" si="14"/>
        <v>0</v>
      </c>
      <c r="J60" s="49">
        <f t="shared" si="14"/>
        <v>0</v>
      </c>
      <c r="K60" s="49">
        <f t="shared" si="14"/>
        <v>0</v>
      </c>
      <c r="L60" s="49">
        <f t="shared" si="14"/>
        <v>0</v>
      </c>
      <c r="M60" s="49">
        <f t="shared" si="14"/>
        <v>0</v>
      </c>
    </row>
    <row r="61" spans="1:13" ht="28.5">
      <c r="A61" s="47">
        <v>55</v>
      </c>
      <c r="B61" s="55" t="s">
        <v>104</v>
      </c>
      <c r="C61" s="47">
        <v>0</v>
      </c>
      <c r="D61" s="47">
        <f t="shared" si="2"/>
        <v>0</v>
      </c>
      <c r="E61" s="47"/>
      <c r="F61" s="47"/>
      <c r="G61" s="47"/>
      <c r="H61" s="47"/>
      <c r="I61" s="47"/>
      <c r="J61" s="47"/>
      <c r="K61" s="47"/>
      <c r="L61" s="47"/>
      <c r="M61" s="47"/>
    </row>
    <row r="62" spans="1:13" ht="14.25">
      <c r="A62" s="47">
        <v>56</v>
      </c>
      <c r="B62" s="54" t="s">
        <v>105</v>
      </c>
      <c r="C62" s="47">
        <v>0</v>
      </c>
      <c r="D62" s="47">
        <f t="shared" si="2"/>
        <v>0</v>
      </c>
      <c r="E62" s="47"/>
      <c r="F62" s="47"/>
      <c r="G62" s="47"/>
      <c r="H62" s="47"/>
      <c r="I62" s="47"/>
      <c r="J62" s="47"/>
      <c r="K62" s="47"/>
      <c r="L62" s="47"/>
      <c r="M62" s="47"/>
    </row>
    <row r="63" spans="1:13" ht="14.25">
      <c r="A63" s="47">
        <v>57</v>
      </c>
      <c r="B63" s="54" t="s">
        <v>106</v>
      </c>
      <c r="C63" s="47">
        <v>0</v>
      </c>
      <c r="D63" s="47">
        <f t="shared" si="2"/>
        <v>0</v>
      </c>
      <c r="E63" s="47"/>
      <c r="F63" s="47"/>
      <c r="G63" s="47"/>
      <c r="H63" s="47"/>
      <c r="I63" s="47"/>
      <c r="J63" s="47"/>
      <c r="K63" s="47"/>
      <c r="L63" s="47"/>
      <c r="M63" s="47"/>
    </row>
    <row r="64" spans="1:13" ht="14.25">
      <c r="A64" s="47">
        <v>58</v>
      </c>
      <c r="B64" s="52" t="s">
        <v>122</v>
      </c>
      <c r="C64" s="47">
        <v>0</v>
      </c>
      <c r="D64" s="47">
        <f t="shared" si="2"/>
        <v>0</v>
      </c>
      <c r="E64" s="47"/>
      <c r="F64" s="47"/>
      <c r="G64" s="47"/>
      <c r="H64" s="47"/>
      <c r="I64" s="47"/>
      <c r="J64" s="47"/>
      <c r="K64" s="47"/>
      <c r="L64" s="47"/>
      <c r="M64" s="47"/>
    </row>
    <row r="65" spans="1:13" ht="14.25">
      <c r="A65" s="47">
        <v>59</v>
      </c>
      <c r="B65" s="56" t="s">
        <v>107</v>
      </c>
      <c r="C65" s="49">
        <v>0</v>
      </c>
      <c r="D65" s="47">
        <f t="shared" si="2"/>
        <v>0</v>
      </c>
      <c r="E65" s="49"/>
      <c r="F65" s="49"/>
      <c r="G65" s="49"/>
      <c r="H65" s="49"/>
      <c r="I65" s="49"/>
      <c r="J65" s="49"/>
      <c r="K65" s="49"/>
      <c r="L65" s="49"/>
      <c r="M65" s="49"/>
    </row>
  </sheetData>
  <mergeCells count="6">
    <mergeCell ref="A1:B1"/>
    <mergeCell ref="A2:M2"/>
    <mergeCell ref="A4:A5"/>
    <mergeCell ref="B4:B5"/>
    <mergeCell ref="C4:C5"/>
    <mergeCell ref="D4:M4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1" firstPageNumber="6" fitToHeight="2" orientation="landscape" useFirstPageNumber="1" r:id="rId1"/>
  <headerFooter>
    <oddFooter>&amp;C—&amp;P—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213"/>
  <sheetViews>
    <sheetView topLeftCell="A83" zoomScale="37" zoomScaleNormal="37" workbookViewId="0">
      <selection activeCell="AG94" sqref="AG94"/>
    </sheetView>
  </sheetViews>
  <sheetFormatPr defaultColWidth="6.875" defaultRowHeight="13.5"/>
  <cols>
    <col min="1" max="1" width="19.875" style="106" customWidth="1"/>
    <col min="2" max="2" width="19.25" style="79" customWidth="1"/>
    <col min="3" max="3" width="31" style="79" customWidth="1"/>
    <col min="4" max="4" width="10.375" style="107" customWidth="1"/>
    <col min="5" max="5" width="13.625" style="107" customWidth="1"/>
    <col min="6" max="6" width="7.625" style="107" bestFit="1" customWidth="1"/>
    <col min="7" max="7" width="10.125" style="107" customWidth="1"/>
    <col min="8" max="8" width="8.625" style="107" customWidth="1"/>
    <col min="9" max="9" width="16" style="107" customWidth="1"/>
    <col min="10" max="10" width="12" style="107" customWidth="1"/>
    <col min="11" max="11" width="11.125" style="107" customWidth="1"/>
    <col min="12" max="23" width="10.875" style="107" customWidth="1"/>
    <col min="24" max="24" width="14.875" style="107" customWidth="1"/>
    <col min="25" max="31" width="7.625" style="107" customWidth="1"/>
    <col min="32" max="32" width="7.125" style="107" customWidth="1"/>
    <col min="33" max="33" width="28" style="108" customWidth="1"/>
    <col min="34" max="34" width="29.125" style="108" customWidth="1"/>
    <col min="35" max="38" width="8" style="107" hidden="1" customWidth="1"/>
    <col min="39" max="39" width="23.375" style="107" hidden="1" customWidth="1"/>
    <col min="40" max="41" width="8" style="107" hidden="1" customWidth="1"/>
    <col min="42" max="270" width="8" style="107" customWidth="1"/>
    <col min="271" max="16384" width="6.875" style="107"/>
  </cols>
  <sheetData>
    <row r="1" spans="1:40" ht="39.75" customHeight="1">
      <c r="A1" s="133" t="s">
        <v>1108</v>
      </c>
    </row>
    <row r="2" spans="1:40" ht="41.1" customHeight="1">
      <c r="A2" s="109" t="s">
        <v>991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</row>
    <row r="3" spans="1:40" s="110" customFormat="1" ht="30" customHeight="1">
      <c r="A3" s="80" t="s">
        <v>0</v>
      </c>
      <c r="B3" s="81" t="s">
        <v>1</v>
      </c>
      <c r="C3" s="81" t="s">
        <v>2</v>
      </c>
      <c r="D3" s="81" t="s">
        <v>3</v>
      </c>
      <c r="E3" s="81"/>
      <c r="F3" s="81" t="s">
        <v>127</v>
      </c>
      <c r="G3" s="81" t="s">
        <v>4</v>
      </c>
      <c r="H3" s="81" t="s">
        <v>5</v>
      </c>
      <c r="I3" s="81" t="s">
        <v>6</v>
      </c>
      <c r="J3" s="81" t="s">
        <v>7</v>
      </c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 t="s">
        <v>8</v>
      </c>
      <c r="Y3" s="81" t="s">
        <v>9</v>
      </c>
      <c r="Z3" s="81" t="s">
        <v>10</v>
      </c>
      <c r="AA3" s="81" t="s">
        <v>11</v>
      </c>
      <c r="AB3" s="81" t="s">
        <v>12</v>
      </c>
      <c r="AC3" s="81" t="s">
        <v>13</v>
      </c>
      <c r="AD3" s="81" t="s">
        <v>14</v>
      </c>
      <c r="AE3" s="81"/>
      <c r="AF3" s="81" t="s">
        <v>15</v>
      </c>
      <c r="AG3" s="81" t="s">
        <v>16</v>
      </c>
      <c r="AH3" s="81" t="s">
        <v>125</v>
      </c>
      <c r="AK3" s="111" t="s">
        <v>17</v>
      </c>
      <c r="AL3" s="112"/>
      <c r="AM3" s="112"/>
      <c r="AN3" s="113"/>
    </row>
    <row r="4" spans="1:40" s="110" customFormat="1" ht="30" customHeight="1">
      <c r="A4" s="80"/>
      <c r="B4" s="81"/>
      <c r="C4" s="81"/>
      <c r="D4" s="81" t="s">
        <v>18</v>
      </c>
      <c r="E4" s="81" t="s">
        <v>19</v>
      </c>
      <c r="F4" s="81"/>
      <c r="G4" s="81"/>
      <c r="H4" s="81"/>
      <c r="I4" s="81"/>
      <c r="J4" s="81" t="s">
        <v>20</v>
      </c>
      <c r="K4" s="81" t="s">
        <v>870</v>
      </c>
      <c r="L4" s="81"/>
      <c r="M4" s="81"/>
      <c r="N4" s="81"/>
      <c r="O4" s="81"/>
      <c r="P4" s="81" t="s">
        <v>871</v>
      </c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K4" s="114" t="s">
        <v>21</v>
      </c>
      <c r="AL4" s="114" t="s">
        <v>22</v>
      </c>
      <c r="AM4" s="114" t="s">
        <v>23</v>
      </c>
      <c r="AN4" s="114" t="s">
        <v>24</v>
      </c>
    </row>
    <row r="5" spans="1:40" s="110" customFormat="1" ht="52.9" customHeight="1">
      <c r="A5" s="80"/>
      <c r="B5" s="81"/>
      <c r="C5" s="81"/>
      <c r="D5" s="81"/>
      <c r="E5" s="81"/>
      <c r="F5" s="81"/>
      <c r="G5" s="81"/>
      <c r="H5" s="81"/>
      <c r="I5" s="81"/>
      <c r="J5" s="81"/>
      <c r="K5" s="114" t="s">
        <v>25</v>
      </c>
      <c r="L5" s="114" t="s">
        <v>26</v>
      </c>
      <c r="M5" s="114" t="s">
        <v>27</v>
      </c>
      <c r="N5" s="114" t="s">
        <v>28</v>
      </c>
      <c r="O5" s="114" t="s">
        <v>29</v>
      </c>
      <c r="P5" s="114" t="s">
        <v>30</v>
      </c>
      <c r="Q5" s="114" t="s">
        <v>31</v>
      </c>
      <c r="R5" s="114" t="s">
        <v>32</v>
      </c>
      <c r="S5" s="114" t="s">
        <v>33</v>
      </c>
      <c r="T5" s="114" t="s">
        <v>34</v>
      </c>
      <c r="U5" s="114" t="s">
        <v>35</v>
      </c>
      <c r="V5" s="114" t="s">
        <v>36</v>
      </c>
      <c r="W5" s="114" t="s">
        <v>37</v>
      </c>
      <c r="X5" s="81"/>
      <c r="Y5" s="81"/>
      <c r="Z5" s="81"/>
      <c r="AA5" s="81"/>
      <c r="AB5" s="81"/>
      <c r="AC5" s="81"/>
      <c r="AD5" s="114" t="s">
        <v>38</v>
      </c>
      <c r="AE5" s="114" t="s">
        <v>39</v>
      </c>
      <c r="AF5" s="81"/>
      <c r="AG5" s="81"/>
      <c r="AH5" s="81"/>
      <c r="AK5" s="114" t="s">
        <v>40</v>
      </c>
      <c r="AL5" s="114" t="s">
        <v>41</v>
      </c>
      <c r="AM5" s="114" t="s">
        <v>42</v>
      </c>
      <c r="AN5" s="114" t="s">
        <v>43</v>
      </c>
    </row>
    <row r="6" spans="1:40" ht="9" hidden="1" customHeight="1">
      <c r="A6" s="82" t="s">
        <v>44</v>
      </c>
      <c r="B6" s="83"/>
      <c r="C6" s="83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115"/>
      <c r="AH6" s="115"/>
      <c r="AK6" s="84"/>
      <c r="AL6" s="84" t="s">
        <v>45</v>
      </c>
      <c r="AM6" s="84"/>
      <c r="AN6" s="84"/>
    </row>
    <row r="7" spans="1:40" ht="9" hidden="1" customHeight="1">
      <c r="A7" s="84" t="s">
        <v>46</v>
      </c>
      <c r="B7" s="83"/>
      <c r="C7" s="83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115"/>
      <c r="AH7" s="115"/>
      <c r="AK7" s="84"/>
      <c r="AL7" s="84" t="s">
        <v>47</v>
      </c>
      <c r="AM7" s="84"/>
      <c r="AN7" s="84"/>
    </row>
    <row r="8" spans="1:40" ht="9" hidden="1" customHeight="1">
      <c r="A8" s="82" t="s">
        <v>48</v>
      </c>
      <c r="B8" s="83"/>
      <c r="C8" s="83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115"/>
      <c r="AH8" s="115"/>
    </row>
    <row r="9" spans="1:40" ht="9" hidden="1" customHeight="1">
      <c r="A9" s="82" t="s">
        <v>872</v>
      </c>
      <c r="B9" s="83"/>
      <c r="C9" s="83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115"/>
      <c r="AH9" s="115"/>
    </row>
    <row r="10" spans="1:40" ht="9" hidden="1" customHeight="1">
      <c r="A10" s="82" t="s">
        <v>49</v>
      </c>
      <c r="B10" s="83"/>
      <c r="C10" s="83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115"/>
      <c r="AH10" s="115"/>
    </row>
    <row r="11" spans="1:40" ht="9" hidden="1" customHeight="1">
      <c r="A11" s="82" t="s">
        <v>50</v>
      </c>
      <c r="B11" s="83"/>
      <c r="C11" s="83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115"/>
      <c r="AH11" s="115"/>
    </row>
    <row r="12" spans="1:40" ht="9" hidden="1" customHeight="1">
      <c r="A12" s="82" t="s">
        <v>51</v>
      </c>
      <c r="B12" s="85"/>
      <c r="C12" s="83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115"/>
      <c r="AH12" s="115"/>
    </row>
    <row r="13" spans="1:40" ht="9" hidden="1" customHeight="1">
      <c r="A13" s="82" t="s">
        <v>52</v>
      </c>
      <c r="B13" s="85"/>
      <c r="C13" s="83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115"/>
      <c r="AH13" s="115"/>
    </row>
    <row r="14" spans="1:40" ht="9" hidden="1" customHeight="1">
      <c r="A14" s="82" t="s">
        <v>53</v>
      </c>
      <c r="B14" s="85"/>
      <c r="C14" s="83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115"/>
      <c r="AH14" s="115"/>
    </row>
    <row r="15" spans="1:40" ht="9" hidden="1" customHeight="1">
      <c r="A15" s="84" t="s">
        <v>54</v>
      </c>
      <c r="B15" s="85"/>
      <c r="C15" s="83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115"/>
      <c r="AH15" s="115"/>
    </row>
    <row r="16" spans="1:40" ht="9" hidden="1" customHeight="1">
      <c r="A16" s="82" t="s">
        <v>55</v>
      </c>
      <c r="B16" s="85"/>
      <c r="C16" s="83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115"/>
      <c r="AH16" s="115"/>
    </row>
    <row r="17" spans="1:34" ht="9" hidden="1" customHeight="1">
      <c r="A17" s="82" t="s">
        <v>56</v>
      </c>
      <c r="B17" s="85"/>
      <c r="C17" s="83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115"/>
      <c r="AH17" s="115"/>
    </row>
    <row r="18" spans="1:34" ht="9" hidden="1" customHeight="1">
      <c r="A18" s="82" t="s">
        <v>57</v>
      </c>
      <c r="B18" s="85"/>
      <c r="C18" s="83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115"/>
      <c r="AH18" s="115"/>
    </row>
    <row r="19" spans="1:34" ht="9" hidden="1" customHeight="1">
      <c r="A19" s="82" t="s">
        <v>58</v>
      </c>
      <c r="B19" s="85"/>
      <c r="C19" s="83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115"/>
      <c r="AH19" s="115"/>
    </row>
    <row r="20" spans="1:34" ht="9" hidden="1" customHeight="1">
      <c r="A20" s="84" t="s">
        <v>59</v>
      </c>
      <c r="B20" s="85"/>
      <c r="C20" s="83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115"/>
      <c r="AH20" s="115"/>
    </row>
    <row r="21" spans="1:34" ht="9" hidden="1" customHeight="1">
      <c r="A21" s="82" t="s">
        <v>60</v>
      </c>
      <c r="B21" s="85"/>
      <c r="C21" s="83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 t="s">
        <v>61</v>
      </c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115"/>
      <c r="AH21" s="115"/>
    </row>
    <row r="22" spans="1:34" ht="9" hidden="1" customHeight="1">
      <c r="A22" s="82" t="s">
        <v>62</v>
      </c>
      <c r="B22" s="85"/>
      <c r="C22" s="83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115"/>
      <c r="AH22" s="115"/>
    </row>
    <row r="23" spans="1:34" ht="9" hidden="1" customHeight="1">
      <c r="A23" s="84" t="s">
        <v>63</v>
      </c>
      <c r="B23" s="85"/>
      <c r="C23" s="83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115"/>
      <c r="AH23" s="115"/>
    </row>
    <row r="24" spans="1:34" ht="9" hidden="1" customHeight="1">
      <c r="A24" s="82" t="s">
        <v>64</v>
      </c>
      <c r="B24" s="85"/>
      <c r="C24" s="83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115"/>
      <c r="AH24" s="115"/>
    </row>
    <row r="25" spans="1:34" ht="9" hidden="1" customHeight="1">
      <c r="A25" s="82" t="s">
        <v>65</v>
      </c>
      <c r="B25" s="85"/>
      <c r="C25" s="83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115"/>
      <c r="AH25" s="115"/>
    </row>
    <row r="26" spans="1:34" ht="9" hidden="1" customHeight="1">
      <c r="A26" s="82" t="s">
        <v>66</v>
      </c>
      <c r="B26" s="85"/>
      <c r="C26" s="83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115"/>
      <c r="AH26" s="115"/>
    </row>
    <row r="27" spans="1:34" ht="9" hidden="1" customHeight="1">
      <c r="A27" s="82" t="s">
        <v>67</v>
      </c>
      <c r="B27" s="85"/>
      <c r="C27" s="83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115"/>
      <c r="AH27" s="115"/>
    </row>
    <row r="28" spans="1:34" ht="9" hidden="1" customHeight="1">
      <c r="A28" s="82" t="s">
        <v>68</v>
      </c>
      <c r="B28" s="85"/>
      <c r="C28" s="83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115"/>
      <c r="AH28" s="115"/>
    </row>
    <row r="29" spans="1:34" ht="9" hidden="1" customHeight="1">
      <c r="A29" s="84" t="s">
        <v>69</v>
      </c>
      <c r="B29" s="85"/>
      <c r="C29" s="83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115"/>
      <c r="AH29" s="115"/>
    </row>
    <row r="30" spans="1:34" ht="9" hidden="1" customHeight="1">
      <c r="A30" s="82" t="s">
        <v>70</v>
      </c>
      <c r="B30" s="85"/>
      <c r="C30" s="83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115"/>
      <c r="AH30" s="115"/>
    </row>
    <row r="31" spans="1:34" ht="9" hidden="1" customHeight="1">
      <c r="A31" s="82" t="s">
        <v>71</v>
      </c>
      <c r="B31" s="85"/>
      <c r="C31" s="83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115"/>
      <c r="AH31" s="115"/>
    </row>
    <row r="32" spans="1:34" ht="9" hidden="1" customHeight="1">
      <c r="A32" s="84" t="s">
        <v>895</v>
      </c>
      <c r="B32" s="83"/>
      <c r="C32" s="83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115"/>
      <c r="AH32" s="115"/>
    </row>
    <row r="33" spans="1:34" ht="41.25" customHeight="1">
      <c r="A33" s="86" t="s">
        <v>1077</v>
      </c>
      <c r="B33" s="87"/>
      <c r="C33" s="87"/>
      <c r="D33" s="89"/>
      <c r="E33" s="89"/>
      <c r="F33" s="89"/>
      <c r="G33" s="89"/>
      <c r="H33" s="89"/>
      <c r="I33" s="89"/>
      <c r="J33" s="88">
        <f t="shared" ref="J33:W33" si="0">J34+J80+J88+J91+J97+J103+J110+J112+J118+J173+J179+J208</f>
        <v>48444.08</v>
      </c>
      <c r="K33" s="88">
        <f t="shared" si="0"/>
        <v>21026.800000000003</v>
      </c>
      <c r="L33" s="88">
        <f t="shared" si="0"/>
        <v>17855.7</v>
      </c>
      <c r="M33" s="88">
        <f t="shared" si="0"/>
        <v>560</v>
      </c>
      <c r="N33" s="88">
        <f t="shared" si="0"/>
        <v>362.15</v>
      </c>
      <c r="O33" s="88">
        <f t="shared" si="0"/>
        <v>2248.9499999999998</v>
      </c>
      <c r="P33" s="88">
        <f t="shared" si="0"/>
        <v>25895.08</v>
      </c>
      <c r="Q33" s="88">
        <f t="shared" si="0"/>
        <v>0</v>
      </c>
      <c r="R33" s="88">
        <f t="shared" si="0"/>
        <v>0</v>
      </c>
      <c r="S33" s="88">
        <f t="shared" si="0"/>
        <v>300</v>
      </c>
      <c r="T33" s="88">
        <f t="shared" si="0"/>
        <v>654.61</v>
      </c>
      <c r="U33" s="88">
        <f t="shared" si="0"/>
        <v>10</v>
      </c>
      <c r="V33" s="88">
        <f t="shared" si="0"/>
        <v>0</v>
      </c>
      <c r="W33" s="88">
        <f t="shared" si="0"/>
        <v>557.59</v>
      </c>
      <c r="X33" s="89"/>
      <c r="Y33" s="89"/>
      <c r="Z33" s="89"/>
      <c r="AA33" s="89"/>
      <c r="AB33" s="89"/>
      <c r="AC33" s="89"/>
      <c r="AD33" s="89"/>
      <c r="AE33" s="89"/>
      <c r="AF33" s="89"/>
      <c r="AG33" s="87"/>
      <c r="AH33" s="87"/>
    </row>
    <row r="34" spans="1:34" ht="41.25" customHeight="1">
      <c r="A34" s="88" t="s">
        <v>896</v>
      </c>
      <c r="B34" s="87"/>
      <c r="C34" s="87"/>
      <c r="D34" s="89"/>
      <c r="E34" s="89"/>
      <c r="F34" s="89"/>
      <c r="G34" s="89"/>
      <c r="H34" s="89"/>
      <c r="I34" s="89"/>
      <c r="J34" s="88">
        <f t="shared" ref="J34:W34" si="1">J35+J73+J74+J76+J77</f>
        <v>34386.25</v>
      </c>
      <c r="K34" s="88">
        <f t="shared" si="1"/>
        <v>19718.45</v>
      </c>
      <c r="L34" s="88">
        <f t="shared" si="1"/>
        <v>17038</v>
      </c>
      <c r="M34" s="88">
        <f t="shared" si="1"/>
        <v>520</v>
      </c>
      <c r="N34" s="88">
        <f t="shared" si="1"/>
        <v>75</v>
      </c>
      <c r="O34" s="88">
        <f t="shared" si="1"/>
        <v>2085.4499999999998</v>
      </c>
      <c r="P34" s="88">
        <f t="shared" si="1"/>
        <v>13597.8</v>
      </c>
      <c r="Q34" s="88">
        <f t="shared" si="1"/>
        <v>0</v>
      </c>
      <c r="R34" s="88">
        <f t="shared" si="1"/>
        <v>0</v>
      </c>
      <c r="S34" s="88">
        <f t="shared" si="1"/>
        <v>0</v>
      </c>
      <c r="T34" s="88">
        <f t="shared" si="1"/>
        <v>590</v>
      </c>
      <c r="U34" s="88">
        <f t="shared" si="1"/>
        <v>0</v>
      </c>
      <c r="V34" s="88">
        <f t="shared" si="1"/>
        <v>0</v>
      </c>
      <c r="W34" s="88">
        <f t="shared" si="1"/>
        <v>480</v>
      </c>
      <c r="X34" s="89"/>
      <c r="Y34" s="89"/>
      <c r="Z34" s="89"/>
      <c r="AA34" s="89"/>
      <c r="AB34" s="89"/>
      <c r="AC34" s="89"/>
      <c r="AD34" s="89"/>
      <c r="AE34" s="89"/>
      <c r="AF34" s="89"/>
      <c r="AG34" s="87"/>
      <c r="AH34" s="87"/>
    </row>
    <row r="35" spans="1:34" ht="41.25" customHeight="1">
      <c r="A35" s="86" t="s">
        <v>1056</v>
      </c>
      <c r="B35" s="87"/>
      <c r="C35" s="87"/>
      <c r="D35" s="89"/>
      <c r="E35" s="89"/>
      <c r="F35" s="89"/>
      <c r="G35" s="89"/>
      <c r="H35" s="89"/>
      <c r="I35" s="89"/>
      <c r="J35" s="88">
        <f t="shared" ref="J35:W35" si="2">J36+J66+J55</f>
        <v>31679.25</v>
      </c>
      <c r="K35" s="88">
        <f t="shared" si="2"/>
        <v>17288.45</v>
      </c>
      <c r="L35" s="88">
        <f t="shared" si="2"/>
        <v>14608</v>
      </c>
      <c r="M35" s="88">
        <f t="shared" si="2"/>
        <v>520</v>
      </c>
      <c r="N35" s="88">
        <f t="shared" si="2"/>
        <v>75</v>
      </c>
      <c r="O35" s="88">
        <f t="shared" si="2"/>
        <v>2085.4499999999998</v>
      </c>
      <c r="P35" s="88">
        <f t="shared" si="2"/>
        <v>13370.8</v>
      </c>
      <c r="Q35" s="88">
        <f t="shared" si="2"/>
        <v>0</v>
      </c>
      <c r="R35" s="88">
        <f t="shared" si="2"/>
        <v>0</v>
      </c>
      <c r="S35" s="88">
        <f t="shared" si="2"/>
        <v>0</v>
      </c>
      <c r="T35" s="88">
        <f t="shared" si="2"/>
        <v>590</v>
      </c>
      <c r="U35" s="88">
        <f t="shared" si="2"/>
        <v>0</v>
      </c>
      <c r="V35" s="88">
        <f t="shared" si="2"/>
        <v>0</v>
      </c>
      <c r="W35" s="88">
        <f t="shared" si="2"/>
        <v>430</v>
      </c>
      <c r="X35" s="89"/>
      <c r="Y35" s="89"/>
      <c r="Z35" s="89"/>
      <c r="AA35" s="89"/>
      <c r="AB35" s="89"/>
      <c r="AC35" s="89"/>
      <c r="AD35" s="89"/>
      <c r="AE35" s="89"/>
      <c r="AF35" s="89"/>
      <c r="AG35" s="87"/>
      <c r="AH35" s="87"/>
    </row>
    <row r="36" spans="1:34" ht="41.25" customHeight="1">
      <c r="A36" s="86" t="s">
        <v>897</v>
      </c>
      <c r="B36" s="87"/>
      <c r="C36" s="87"/>
      <c r="D36" s="89"/>
      <c r="E36" s="89"/>
      <c r="F36" s="89"/>
      <c r="G36" s="89"/>
      <c r="H36" s="89"/>
      <c r="I36" s="89"/>
      <c r="J36" s="88">
        <f>K36+P36+Q36+R36+S36+T36+U36+V36+W36</f>
        <v>5501.25</v>
      </c>
      <c r="K36" s="88">
        <f>SUM(L36:O36)</f>
        <v>4868.45</v>
      </c>
      <c r="L36" s="88">
        <f>SUM(L37:L54)</f>
        <v>3350</v>
      </c>
      <c r="M36" s="88">
        <f t="shared" ref="M36:W36" si="3">SUM(M37:M54)</f>
        <v>0</v>
      </c>
      <c r="N36" s="88">
        <f t="shared" si="3"/>
        <v>75</v>
      </c>
      <c r="O36" s="88">
        <f t="shared" si="3"/>
        <v>1443.45</v>
      </c>
      <c r="P36" s="88">
        <f t="shared" si="3"/>
        <v>42.8</v>
      </c>
      <c r="Q36" s="88">
        <f t="shared" si="3"/>
        <v>0</v>
      </c>
      <c r="R36" s="88">
        <f t="shared" si="3"/>
        <v>0</v>
      </c>
      <c r="S36" s="88">
        <f t="shared" si="3"/>
        <v>0</v>
      </c>
      <c r="T36" s="88">
        <f t="shared" si="3"/>
        <v>590</v>
      </c>
      <c r="U36" s="88">
        <f t="shared" si="3"/>
        <v>0</v>
      </c>
      <c r="V36" s="88">
        <f t="shared" si="3"/>
        <v>0</v>
      </c>
      <c r="W36" s="88">
        <f t="shared" si="3"/>
        <v>0</v>
      </c>
      <c r="X36" s="89"/>
      <c r="Y36" s="89"/>
      <c r="Z36" s="89"/>
      <c r="AA36" s="89"/>
      <c r="AB36" s="89"/>
      <c r="AC36" s="89"/>
      <c r="AD36" s="89"/>
      <c r="AE36" s="89"/>
      <c r="AF36" s="89"/>
      <c r="AG36" s="87"/>
      <c r="AH36" s="87"/>
    </row>
    <row r="37" spans="1:34" ht="68.25" customHeight="1">
      <c r="A37" s="89">
        <v>1</v>
      </c>
      <c r="B37" s="90" t="s">
        <v>189</v>
      </c>
      <c r="C37" s="90" t="s">
        <v>1045</v>
      </c>
      <c r="D37" s="116" t="s">
        <v>167</v>
      </c>
      <c r="E37" s="117" t="s">
        <v>190</v>
      </c>
      <c r="F37" s="89" t="s">
        <v>41</v>
      </c>
      <c r="G37" s="89" t="s">
        <v>245</v>
      </c>
      <c r="H37" s="89" t="s">
        <v>246</v>
      </c>
      <c r="I37" s="89">
        <v>4185212</v>
      </c>
      <c r="J37" s="89">
        <v>75</v>
      </c>
      <c r="K37" s="89">
        <f>SUM(L37:O37)</f>
        <v>75</v>
      </c>
      <c r="L37" s="89"/>
      <c r="M37" s="89"/>
      <c r="N37" s="89"/>
      <c r="O37" s="89">
        <v>75</v>
      </c>
      <c r="P37" s="89"/>
      <c r="Q37" s="89"/>
      <c r="R37" s="89"/>
      <c r="S37" s="89"/>
      <c r="T37" s="89"/>
      <c r="U37" s="89"/>
      <c r="V37" s="89"/>
      <c r="W37" s="89"/>
      <c r="X37" s="89"/>
      <c r="Y37" s="89" t="s">
        <v>24</v>
      </c>
      <c r="Z37" s="89" t="s">
        <v>24</v>
      </c>
      <c r="AA37" s="89" t="s">
        <v>43</v>
      </c>
      <c r="AB37" s="89" t="s">
        <v>43</v>
      </c>
      <c r="AC37" s="89" t="s">
        <v>43</v>
      </c>
      <c r="AD37" s="89">
        <v>117</v>
      </c>
      <c r="AE37" s="118">
        <v>352</v>
      </c>
      <c r="AF37" s="89">
        <v>352</v>
      </c>
      <c r="AG37" s="87" t="s">
        <v>191</v>
      </c>
      <c r="AH37" s="87" t="s">
        <v>192</v>
      </c>
    </row>
    <row r="38" spans="1:34" ht="68.25" customHeight="1">
      <c r="A38" s="89">
        <v>2</v>
      </c>
      <c r="B38" s="90" t="s">
        <v>193</v>
      </c>
      <c r="C38" s="90" t="s">
        <v>194</v>
      </c>
      <c r="D38" s="116" t="s">
        <v>195</v>
      </c>
      <c r="E38" s="117" t="s">
        <v>196</v>
      </c>
      <c r="F38" s="89" t="s">
        <v>41</v>
      </c>
      <c r="G38" s="89" t="s">
        <v>245</v>
      </c>
      <c r="H38" s="89" t="s">
        <v>246</v>
      </c>
      <c r="I38" s="89">
        <v>4185212</v>
      </c>
      <c r="J38" s="89">
        <v>260</v>
      </c>
      <c r="K38" s="89">
        <f t="shared" ref="K38:K54" si="4">SUM(L38:O38)</f>
        <v>260</v>
      </c>
      <c r="L38" s="89">
        <v>260</v>
      </c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 t="s">
        <v>24</v>
      </c>
      <c r="Z38" s="89" t="s">
        <v>24</v>
      </c>
      <c r="AA38" s="89" t="s">
        <v>24</v>
      </c>
      <c r="AB38" s="89" t="s">
        <v>43</v>
      </c>
      <c r="AC38" s="89" t="s">
        <v>43</v>
      </c>
      <c r="AD38" s="89">
        <v>397</v>
      </c>
      <c r="AE38" s="118">
        <v>1236</v>
      </c>
      <c r="AF38" s="89">
        <v>1236</v>
      </c>
      <c r="AG38" s="87" t="s">
        <v>197</v>
      </c>
      <c r="AH38" s="87" t="s">
        <v>198</v>
      </c>
    </row>
    <row r="39" spans="1:34" ht="93.75" customHeight="1">
      <c r="A39" s="89">
        <v>3</v>
      </c>
      <c r="B39" s="90" t="s">
        <v>199</v>
      </c>
      <c r="C39" s="90" t="s">
        <v>200</v>
      </c>
      <c r="D39" s="116" t="s">
        <v>176</v>
      </c>
      <c r="E39" s="117" t="s">
        <v>201</v>
      </c>
      <c r="F39" s="89" t="s">
        <v>41</v>
      </c>
      <c r="G39" s="89" t="s">
        <v>245</v>
      </c>
      <c r="H39" s="89" t="s">
        <v>246</v>
      </c>
      <c r="I39" s="89">
        <v>4185212</v>
      </c>
      <c r="J39" s="89">
        <v>350</v>
      </c>
      <c r="K39" s="89">
        <f t="shared" si="4"/>
        <v>350</v>
      </c>
      <c r="L39" s="89">
        <v>350</v>
      </c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 t="s">
        <v>24</v>
      </c>
      <c r="Z39" s="89" t="s">
        <v>24</v>
      </c>
      <c r="AA39" s="89" t="s">
        <v>24</v>
      </c>
      <c r="AB39" s="89" t="s">
        <v>43</v>
      </c>
      <c r="AC39" s="89" t="s">
        <v>43</v>
      </c>
      <c r="AD39" s="89">
        <v>183</v>
      </c>
      <c r="AE39" s="118">
        <v>495</v>
      </c>
      <c r="AF39" s="89">
        <v>495</v>
      </c>
      <c r="AG39" s="87" t="s">
        <v>202</v>
      </c>
      <c r="AH39" s="87" t="s">
        <v>203</v>
      </c>
    </row>
    <row r="40" spans="1:34" ht="247.5" customHeight="1">
      <c r="A40" s="89">
        <v>4</v>
      </c>
      <c r="B40" s="90" t="s">
        <v>204</v>
      </c>
      <c r="C40" s="90" t="s">
        <v>1050</v>
      </c>
      <c r="D40" s="116" t="s">
        <v>167</v>
      </c>
      <c r="E40" s="117" t="s">
        <v>205</v>
      </c>
      <c r="F40" s="89" t="s">
        <v>41</v>
      </c>
      <c r="G40" s="89" t="s">
        <v>245</v>
      </c>
      <c r="H40" s="89" t="s">
        <v>246</v>
      </c>
      <c r="I40" s="89">
        <v>4185212</v>
      </c>
      <c r="J40" s="89">
        <v>1100</v>
      </c>
      <c r="K40" s="89">
        <f t="shared" si="4"/>
        <v>1100</v>
      </c>
      <c r="L40" s="89">
        <v>1100</v>
      </c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 t="s">
        <v>24</v>
      </c>
      <c r="Z40" s="89" t="s">
        <v>24</v>
      </c>
      <c r="AA40" s="89" t="s">
        <v>43</v>
      </c>
      <c r="AB40" s="89" t="s">
        <v>24</v>
      </c>
      <c r="AC40" s="89" t="s">
        <v>43</v>
      </c>
      <c r="AD40" s="89">
        <v>782</v>
      </c>
      <c r="AE40" s="118">
        <v>2415</v>
      </c>
      <c r="AF40" s="89">
        <v>2415</v>
      </c>
      <c r="AG40" s="87" t="s">
        <v>206</v>
      </c>
      <c r="AH40" s="87" t="s">
        <v>207</v>
      </c>
    </row>
    <row r="41" spans="1:34" ht="128.25" customHeight="1">
      <c r="A41" s="89">
        <v>5</v>
      </c>
      <c r="B41" s="90" t="s">
        <v>208</v>
      </c>
      <c r="C41" s="90" t="s">
        <v>209</v>
      </c>
      <c r="D41" s="116" t="s">
        <v>167</v>
      </c>
      <c r="E41" s="117" t="s">
        <v>168</v>
      </c>
      <c r="F41" s="89" t="s">
        <v>41</v>
      </c>
      <c r="G41" s="89" t="s">
        <v>245</v>
      </c>
      <c r="H41" s="89" t="s">
        <v>246</v>
      </c>
      <c r="I41" s="89">
        <v>4185212</v>
      </c>
      <c r="J41" s="89">
        <v>150</v>
      </c>
      <c r="K41" s="89">
        <f t="shared" si="4"/>
        <v>150</v>
      </c>
      <c r="L41" s="89">
        <v>150</v>
      </c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 t="s">
        <v>24</v>
      </c>
      <c r="Z41" s="89" t="s">
        <v>24</v>
      </c>
      <c r="AA41" s="89" t="s">
        <v>43</v>
      </c>
      <c r="AB41" s="89" t="s">
        <v>24</v>
      </c>
      <c r="AC41" s="89" t="s">
        <v>43</v>
      </c>
      <c r="AD41" s="89">
        <v>59</v>
      </c>
      <c r="AE41" s="118">
        <v>173</v>
      </c>
      <c r="AF41" s="89">
        <v>173</v>
      </c>
      <c r="AG41" s="87" t="s">
        <v>210</v>
      </c>
      <c r="AH41" s="87" t="s">
        <v>211</v>
      </c>
    </row>
    <row r="42" spans="1:34" ht="175.5" customHeight="1">
      <c r="A42" s="89">
        <v>6</v>
      </c>
      <c r="B42" s="90" t="s">
        <v>212</v>
      </c>
      <c r="C42" s="90" t="s">
        <v>213</v>
      </c>
      <c r="D42" s="116" t="s">
        <v>167</v>
      </c>
      <c r="E42" s="117" t="s">
        <v>168</v>
      </c>
      <c r="F42" s="89" t="s">
        <v>41</v>
      </c>
      <c r="G42" s="89" t="s">
        <v>245</v>
      </c>
      <c r="H42" s="89" t="s">
        <v>246</v>
      </c>
      <c r="I42" s="89">
        <v>4185212</v>
      </c>
      <c r="J42" s="89">
        <v>130</v>
      </c>
      <c r="K42" s="89">
        <f t="shared" si="4"/>
        <v>130</v>
      </c>
      <c r="L42" s="89">
        <v>130</v>
      </c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 t="s">
        <v>24</v>
      </c>
      <c r="Z42" s="89" t="s">
        <v>24</v>
      </c>
      <c r="AA42" s="89" t="s">
        <v>24</v>
      </c>
      <c r="AB42" s="89" t="s">
        <v>24</v>
      </c>
      <c r="AC42" s="89" t="s">
        <v>43</v>
      </c>
      <c r="AD42" s="89">
        <v>59</v>
      </c>
      <c r="AE42" s="118">
        <v>173</v>
      </c>
      <c r="AF42" s="89">
        <v>173</v>
      </c>
      <c r="AG42" s="87" t="s">
        <v>210</v>
      </c>
      <c r="AH42" s="87" t="s">
        <v>214</v>
      </c>
    </row>
    <row r="43" spans="1:34" ht="72.75" customHeight="1">
      <c r="A43" s="89">
        <v>7</v>
      </c>
      <c r="B43" s="90" t="s">
        <v>220</v>
      </c>
      <c r="C43" s="90" t="s">
        <v>1046</v>
      </c>
      <c r="D43" s="116" t="s">
        <v>167</v>
      </c>
      <c r="E43" s="117" t="s">
        <v>221</v>
      </c>
      <c r="F43" s="89" t="s">
        <v>41</v>
      </c>
      <c r="G43" s="89" t="s">
        <v>245</v>
      </c>
      <c r="H43" s="89" t="s">
        <v>246</v>
      </c>
      <c r="I43" s="89">
        <v>4185212</v>
      </c>
      <c r="J43" s="89">
        <v>90</v>
      </c>
      <c r="K43" s="89">
        <f t="shared" si="4"/>
        <v>90</v>
      </c>
      <c r="L43" s="89"/>
      <c r="M43" s="89"/>
      <c r="N43" s="89"/>
      <c r="O43" s="89">
        <v>90</v>
      </c>
      <c r="P43" s="89"/>
      <c r="Q43" s="89"/>
      <c r="R43" s="89"/>
      <c r="S43" s="89"/>
      <c r="T43" s="89"/>
      <c r="U43" s="89"/>
      <c r="V43" s="89"/>
      <c r="W43" s="89"/>
      <c r="X43" s="89"/>
      <c r="Y43" s="89" t="s">
        <v>24</v>
      </c>
      <c r="Z43" s="89" t="s">
        <v>24</v>
      </c>
      <c r="AA43" s="89" t="s">
        <v>43</v>
      </c>
      <c r="AB43" s="89" t="s">
        <v>24</v>
      </c>
      <c r="AC43" s="89" t="s">
        <v>43</v>
      </c>
      <c r="AD43" s="89">
        <v>123</v>
      </c>
      <c r="AE43" s="118">
        <v>300</v>
      </c>
      <c r="AF43" s="89">
        <v>300</v>
      </c>
      <c r="AG43" s="87" t="s">
        <v>222</v>
      </c>
      <c r="AH43" s="87" t="s">
        <v>223</v>
      </c>
    </row>
    <row r="44" spans="1:34" ht="72.75" customHeight="1">
      <c r="A44" s="89">
        <v>8</v>
      </c>
      <c r="B44" s="90" t="s">
        <v>224</v>
      </c>
      <c r="C44" s="90" t="s">
        <v>1047</v>
      </c>
      <c r="D44" s="116" t="s">
        <v>225</v>
      </c>
      <c r="E44" s="117" t="s">
        <v>226</v>
      </c>
      <c r="F44" s="89" t="s">
        <v>41</v>
      </c>
      <c r="G44" s="89" t="s">
        <v>245</v>
      </c>
      <c r="H44" s="89" t="s">
        <v>246</v>
      </c>
      <c r="I44" s="89">
        <v>4185212</v>
      </c>
      <c r="J44" s="89">
        <v>180</v>
      </c>
      <c r="K44" s="89">
        <f t="shared" si="4"/>
        <v>180</v>
      </c>
      <c r="L44" s="89"/>
      <c r="M44" s="89"/>
      <c r="N44" s="89"/>
      <c r="O44" s="89">
        <v>180</v>
      </c>
      <c r="P44" s="89"/>
      <c r="Q44" s="89"/>
      <c r="R44" s="89"/>
      <c r="S44" s="89"/>
      <c r="T44" s="89"/>
      <c r="U44" s="89"/>
      <c r="V44" s="89"/>
      <c r="W44" s="89"/>
      <c r="X44" s="89"/>
      <c r="Y44" s="89" t="s">
        <v>24</v>
      </c>
      <c r="Z44" s="89" t="s">
        <v>24</v>
      </c>
      <c r="AA44" s="89" t="s">
        <v>43</v>
      </c>
      <c r="AB44" s="89" t="s">
        <v>24</v>
      </c>
      <c r="AC44" s="89" t="s">
        <v>43</v>
      </c>
      <c r="AD44" s="89">
        <v>138</v>
      </c>
      <c r="AE44" s="118">
        <v>363</v>
      </c>
      <c r="AF44" s="89">
        <v>363</v>
      </c>
      <c r="AG44" s="87" t="s">
        <v>227</v>
      </c>
      <c r="AH44" s="87" t="s">
        <v>228</v>
      </c>
    </row>
    <row r="45" spans="1:34" ht="72.75" customHeight="1">
      <c r="A45" s="89">
        <v>9</v>
      </c>
      <c r="B45" s="90" t="s">
        <v>232</v>
      </c>
      <c r="C45" s="90" t="s">
        <v>1048</v>
      </c>
      <c r="D45" s="116" t="s">
        <v>181</v>
      </c>
      <c r="E45" s="117" t="s">
        <v>182</v>
      </c>
      <c r="F45" s="89" t="s">
        <v>41</v>
      </c>
      <c r="G45" s="89" t="s">
        <v>245</v>
      </c>
      <c r="H45" s="89" t="s">
        <v>246</v>
      </c>
      <c r="I45" s="89">
        <v>4185212</v>
      </c>
      <c r="J45" s="89">
        <v>75</v>
      </c>
      <c r="K45" s="89">
        <f t="shared" si="4"/>
        <v>75</v>
      </c>
      <c r="L45" s="89"/>
      <c r="M45" s="89"/>
      <c r="N45" s="89">
        <v>75</v>
      </c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 t="s">
        <v>24</v>
      </c>
      <c r="Z45" s="89" t="s">
        <v>24</v>
      </c>
      <c r="AA45" s="89" t="s">
        <v>43</v>
      </c>
      <c r="AB45" s="89" t="s">
        <v>24</v>
      </c>
      <c r="AC45" s="89" t="s">
        <v>43</v>
      </c>
      <c r="AD45" s="89">
        <v>94</v>
      </c>
      <c r="AE45" s="118">
        <v>297</v>
      </c>
      <c r="AF45" s="89">
        <v>297</v>
      </c>
      <c r="AG45" s="87" t="s">
        <v>233</v>
      </c>
      <c r="AH45" s="87" t="s">
        <v>234</v>
      </c>
    </row>
    <row r="46" spans="1:34" ht="72.75" customHeight="1">
      <c r="A46" s="89">
        <v>10</v>
      </c>
      <c r="B46" s="90" t="s">
        <v>235</v>
      </c>
      <c r="C46" s="90" t="s">
        <v>1047</v>
      </c>
      <c r="D46" s="116" t="s">
        <v>171</v>
      </c>
      <c r="E46" s="117" t="s">
        <v>236</v>
      </c>
      <c r="F46" s="89" t="s">
        <v>41</v>
      </c>
      <c r="G46" s="89" t="s">
        <v>245</v>
      </c>
      <c r="H46" s="89" t="s">
        <v>246</v>
      </c>
      <c r="I46" s="89">
        <v>4185212</v>
      </c>
      <c r="J46" s="89">
        <v>180</v>
      </c>
      <c r="K46" s="89">
        <f t="shared" si="4"/>
        <v>180</v>
      </c>
      <c r="L46" s="89"/>
      <c r="M46" s="89"/>
      <c r="N46" s="89"/>
      <c r="O46" s="89">
        <v>180</v>
      </c>
      <c r="P46" s="89"/>
      <c r="Q46" s="89"/>
      <c r="R46" s="89"/>
      <c r="S46" s="89"/>
      <c r="T46" s="89"/>
      <c r="U46" s="89"/>
      <c r="V46" s="89"/>
      <c r="W46" s="89"/>
      <c r="X46" s="89"/>
      <c r="Y46" s="89" t="s">
        <v>24</v>
      </c>
      <c r="Z46" s="89" t="s">
        <v>24</v>
      </c>
      <c r="AA46" s="89" t="s">
        <v>43</v>
      </c>
      <c r="AB46" s="89" t="s">
        <v>24</v>
      </c>
      <c r="AC46" s="89" t="s">
        <v>43</v>
      </c>
      <c r="AD46" s="89">
        <v>211</v>
      </c>
      <c r="AE46" s="118">
        <v>700</v>
      </c>
      <c r="AF46" s="89">
        <v>700</v>
      </c>
      <c r="AG46" s="87" t="s">
        <v>237</v>
      </c>
      <c r="AH46" s="87" t="s">
        <v>238</v>
      </c>
    </row>
    <row r="47" spans="1:34" ht="72.75" customHeight="1">
      <c r="A47" s="89">
        <v>11</v>
      </c>
      <c r="B47" s="90" t="s">
        <v>239</v>
      </c>
      <c r="C47" s="90" t="s">
        <v>1049</v>
      </c>
      <c r="D47" s="116" t="s">
        <v>240</v>
      </c>
      <c r="E47" s="117" t="s">
        <v>241</v>
      </c>
      <c r="F47" s="89" t="s">
        <v>41</v>
      </c>
      <c r="G47" s="89" t="s">
        <v>245</v>
      </c>
      <c r="H47" s="89" t="s">
        <v>246</v>
      </c>
      <c r="I47" s="89">
        <v>4185212</v>
      </c>
      <c r="J47" s="89">
        <v>150</v>
      </c>
      <c r="K47" s="89">
        <f t="shared" si="4"/>
        <v>150</v>
      </c>
      <c r="L47" s="89"/>
      <c r="M47" s="89"/>
      <c r="N47" s="89"/>
      <c r="O47" s="89">
        <v>150</v>
      </c>
      <c r="P47" s="89"/>
      <c r="Q47" s="89"/>
      <c r="R47" s="89"/>
      <c r="S47" s="89"/>
      <c r="T47" s="89"/>
      <c r="U47" s="89"/>
      <c r="V47" s="89"/>
      <c r="W47" s="89"/>
      <c r="X47" s="89"/>
      <c r="Y47" s="89" t="s">
        <v>24</v>
      </c>
      <c r="Z47" s="89" t="s">
        <v>24</v>
      </c>
      <c r="AA47" s="89" t="s">
        <v>43</v>
      </c>
      <c r="AB47" s="89" t="s">
        <v>24</v>
      </c>
      <c r="AC47" s="89" t="s">
        <v>43</v>
      </c>
      <c r="AD47" s="89">
        <v>267</v>
      </c>
      <c r="AE47" s="118">
        <v>763</v>
      </c>
      <c r="AF47" s="89">
        <v>763</v>
      </c>
      <c r="AG47" s="87" t="s">
        <v>237</v>
      </c>
      <c r="AH47" s="87" t="s">
        <v>242</v>
      </c>
    </row>
    <row r="48" spans="1:34" ht="117.75" customHeight="1">
      <c r="A48" s="89">
        <v>12</v>
      </c>
      <c r="B48" s="87" t="s">
        <v>243</v>
      </c>
      <c r="C48" s="91" t="s">
        <v>244</v>
      </c>
      <c r="D48" s="87" t="s">
        <v>195</v>
      </c>
      <c r="E48" s="119" t="s">
        <v>196</v>
      </c>
      <c r="F48" s="89" t="s">
        <v>41</v>
      </c>
      <c r="G48" s="89" t="s">
        <v>245</v>
      </c>
      <c r="H48" s="89" t="s">
        <v>246</v>
      </c>
      <c r="I48" s="89">
        <v>4185212</v>
      </c>
      <c r="J48" s="119">
        <v>210</v>
      </c>
      <c r="K48" s="89">
        <f t="shared" si="4"/>
        <v>210</v>
      </c>
      <c r="L48" s="89">
        <v>210</v>
      </c>
      <c r="M48" s="89"/>
      <c r="N48" s="89"/>
      <c r="O48" s="119"/>
      <c r="P48" s="89"/>
      <c r="Q48" s="89"/>
      <c r="R48" s="89"/>
      <c r="S48" s="89"/>
      <c r="T48" s="89"/>
      <c r="U48" s="89"/>
      <c r="V48" s="89"/>
      <c r="W48" s="119"/>
      <c r="X48" s="89"/>
      <c r="Y48" s="89" t="s">
        <v>24</v>
      </c>
      <c r="Z48" s="89" t="s">
        <v>24</v>
      </c>
      <c r="AA48" s="89" t="s">
        <v>24</v>
      </c>
      <c r="AB48" s="89" t="s">
        <v>43</v>
      </c>
      <c r="AC48" s="89" t="s">
        <v>43</v>
      </c>
      <c r="AD48" s="119">
        <v>397</v>
      </c>
      <c r="AE48" s="118">
        <v>1236</v>
      </c>
      <c r="AF48" s="118">
        <v>1236</v>
      </c>
      <c r="AG48" s="87" t="s">
        <v>247</v>
      </c>
      <c r="AH48" s="87" t="s">
        <v>248</v>
      </c>
    </row>
    <row r="49" spans="1:34" ht="111" customHeight="1">
      <c r="A49" s="89">
        <v>13</v>
      </c>
      <c r="B49" s="87" t="s">
        <v>249</v>
      </c>
      <c r="C49" s="87" t="s">
        <v>250</v>
      </c>
      <c r="D49" s="89" t="s">
        <v>225</v>
      </c>
      <c r="E49" s="119" t="s">
        <v>251</v>
      </c>
      <c r="F49" s="89" t="s">
        <v>41</v>
      </c>
      <c r="G49" s="89" t="s">
        <v>245</v>
      </c>
      <c r="H49" s="89" t="s">
        <v>246</v>
      </c>
      <c r="I49" s="89">
        <v>4185212</v>
      </c>
      <c r="J49" s="119">
        <v>150</v>
      </c>
      <c r="K49" s="89">
        <f t="shared" si="4"/>
        <v>150</v>
      </c>
      <c r="L49" s="89">
        <v>150</v>
      </c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119"/>
      <c r="X49" s="89"/>
      <c r="Y49" s="89" t="s">
        <v>24</v>
      </c>
      <c r="Z49" s="89" t="s">
        <v>43</v>
      </c>
      <c r="AA49" s="89" t="s">
        <v>43</v>
      </c>
      <c r="AB49" s="89" t="s">
        <v>43</v>
      </c>
      <c r="AC49" s="89" t="s">
        <v>43</v>
      </c>
      <c r="AD49" s="119">
        <v>32</v>
      </c>
      <c r="AE49" s="118">
        <v>68</v>
      </c>
      <c r="AF49" s="118">
        <v>68</v>
      </c>
      <c r="AG49" s="87" t="s">
        <v>252</v>
      </c>
      <c r="AH49" s="87" t="s">
        <v>253</v>
      </c>
    </row>
    <row r="50" spans="1:34" ht="218.25" customHeight="1">
      <c r="A50" s="89">
        <v>14</v>
      </c>
      <c r="B50" s="87" t="s">
        <v>254</v>
      </c>
      <c r="C50" s="87" t="s">
        <v>255</v>
      </c>
      <c r="D50" s="89" t="s">
        <v>256</v>
      </c>
      <c r="E50" s="89" t="s">
        <v>257</v>
      </c>
      <c r="F50" s="89" t="s">
        <v>41</v>
      </c>
      <c r="G50" s="89" t="s">
        <v>245</v>
      </c>
      <c r="H50" s="89" t="s">
        <v>246</v>
      </c>
      <c r="I50" s="89">
        <v>4185212</v>
      </c>
      <c r="J50" s="89">
        <v>1200</v>
      </c>
      <c r="K50" s="89">
        <f t="shared" si="4"/>
        <v>1000</v>
      </c>
      <c r="L50" s="89">
        <v>1000</v>
      </c>
      <c r="M50" s="89"/>
      <c r="N50" s="89"/>
      <c r="O50" s="89"/>
      <c r="P50" s="89"/>
      <c r="Q50" s="89"/>
      <c r="R50" s="89"/>
      <c r="S50" s="89"/>
      <c r="T50" s="89">
        <v>200</v>
      </c>
      <c r="U50" s="89"/>
      <c r="V50" s="89"/>
      <c r="W50" s="89"/>
      <c r="X50" s="89"/>
      <c r="Y50" s="89" t="s">
        <v>24</v>
      </c>
      <c r="Z50" s="89" t="s">
        <v>43</v>
      </c>
      <c r="AA50" s="89" t="s">
        <v>43</v>
      </c>
      <c r="AB50" s="89" t="s">
        <v>43</v>
      </c>
      <c r="AC50" s="89" t="s">
        <v>43</v>
      </c>
      <c r="AD50" s="119">
        <v>3056</v>
      </c>
      <c r="AE50" s="118">
        <v>7640</v>
      </c>
      <c r="AF50" s="118">
        <v>7640</v>
      </c>
      <c r="AG50" s="87" t="s">
        <v>258</v>
      </c>
      <c r="AH50" s="87" t="s">
        <v>259</v>
      </c>
    </row>
    <row r="51" spans="1:34" ht="78.75" customHeight="1">
      <c r="A51" s="89">
        <v>15</v>
      </c>
      <c r="B51" s="87" t="s">
        <v>303</v>
      </c>
      <c r="C51" s="87" t="s">
        <v>1054</v>
      </c>
      <c r="D51" s="87" t="s">
        <v>304</v>
      </c>
      <c r="E51" s="89" t="s">
        <v>304</v>
      </c>
      <c r="F51" s="89" t="s">
        <v>41</v>
      </c>
      <c r="G51" s="87" t="s">
        <v>305</v>
      </c>
      <c r="H51" s="87" t="s">
        <v>306</v>
      </c>
      <c r="I51" s="86">
        <v>13992905596</v>
      </c>
      <c r="J51" s="89">
        <v>42.8</v>
      </c>
      <c r="K51" s="89">
        <f t="shared" si="4"/>
        <v>0</v>
      </c>
      <c r="L51" s="87"/>
      <c r="M51" s="87"/>
      <c r="N51" s="87"/>
      <c r="O51" s="87"/>
      <c r="P51" s="87">
        <v>42.8</v>
      </c>
      <c r="Q51" s="87"/>
      <c r="R51" s="87"/>
      <c r="S51" s="87"/>
      <c r="T51" s="87"/>
      <c r="U51" s="87"/>
      <c r="V51" s="87"/>
      <c r="W51" s="87"/>
      <c r="X51" s="87"/>
      <c r="Y51" s="89" t="s">
        <v>24</v>
      </c>
      <c r="Z51" s="89" t="s">
        <v>43</v>
      </c>
      <c r="AA51" s="89" t="s">
        <v>43</v>
      </c>
      <c r="AB51" s="89" t="s">
        <v>43</v>
      </c>
      <c r="AC51" s="89" t="s">
        <v>43</v>
      </c>
      <c r="AD51" s="89">
        <v>727</v>
      </c>
      <c r="AE51" s="89">
        <v>2560</v>
      </c>
      <c r="AF51" s="89">
        <v>2560</v>
      </c>
      <c r="AG51" s="87" t="s">
        <v>307</v>
      </c>
      <c r="AH51" s="87" t="s">
        <v>308</v>
      </c>
    </row>
    <row r="52" spans="1:34" ht="93.75" customHeight="1">
      <c r="A52" s="89">
        <v>16</v>
      </c>
      <c r="B52" s="92" t="s">
        <v>1052</v>
      </c>
      <c r="C52" s="87" t="s">
        <v>1051</v>
      </c>
      <c r="D52" s="89" t="s">
        <v>312</v>
      </c>
      <c r="E52" s="89" t="s">
        <v>313</v>
      </c>
      <c r="F52" s="89" t="s">
        <v>41</v>
      </c>
      <c r="G52" s="89" t="s">
        <v>314</v>
      </c>
      <c r="H52" s="89" t="s">
        <v>315</v>
      </c>
      <c r="I52" s="86">
        <v>13909193029</v>
      </c>
      <c r="J52" s="89">
        <v>259.64999999999998</v>
      </c>
      <c r="K52" s="89">
        <f t="shared" si="4"/>
        <v>259.64999999999998</v>
      </c>
      <c r="L52" s="89"/>
      <c r="M52" s="89"/>
      <c r="N52" s="89"/>
      <c r="O52" s="89">
        <v>259.64999999999998</v>
      </c>
      <c r="P52" s="89"/>
      <c r="Q52" s="89"/>
      <c r="R52" s="89"/>
      <c r="S52" s="89"/>
      <c r="T52" s="89"/>
      <c r="U52" s="89"/>
      <c r="V52" s="89"/>
      <c r="W52" s="89"/>
      <c r="X52" s="89"/>
      <c r="Y52" s="89" t="s">
        <v>24</v>
      </c>
      <c r="Z52" s="89" t="s">
        <v>43</v>
      </c>
      <c r="AA52" s="89" t="s">
        <v>43</v>
      </c>
      <c r="AB52" s="89" t="s">
        <v>43</v>
      </c>
      <c r="AC52" s="89" t="s">
        <v>43</v>
      </c>
      <c r="AD52" s="89">
        <v>150</v>
      </c>
      <c r="AE52" s="89">
        <v>375</v>
      </c>
      <c r="AF52" s="89">
        <v>375</v>
      </c>
      <c r="AG52" s="87" t="s">
        <v>316</v>
      </c>
      <c r="AH52" s="87" t="s">
        <v>317</v>
      </c>
    </row>
    <row r="53" spans="1:34" ht="106.5" customHeight="1">
      <c r="A53" s="89">
        <v>17</v>
      </c>
      <c r="B53" s="92" t="s">
        <v>318</v>
      </c>
      <c r="C53" s="87" t="s">
        <v>1053</v>
      </c>
      <c r="D53" s="89" t="s">
        <v>319</v>
      </c>
      <c r="E53" s="89" t="s">
        <v>313</v>
      </c>
      <c r="F53" s="89" t="s">
        <v>41</v>
      </c>
      <c r="G53" s="89" t="s">
        <v>314</v>
      </c>
      <c r="H53" s="89" t="s">
        <v>315</v>
      </c>
      <c r="I53" s="86">
        <v>13909193029</v>
      </c>
      <c r="J53" s="89">
        <v>508.8</v>
      </c>
      <c r="K53" s="89">
        <f t="shared" si="4"/>
        <v>508.8</v>
      </c>
      <c r="L53" s="89"/>
      <c r="M53" s="89"/>
      <c r="N53" s="89"/>
      <c r="O53" s="89">
        <v>508.8</v>
      </c>
      <c r="P53" s="89"/>
      <c r="Q53" s="89"/>
      <c r="R53" s="89"/>
      <c r="S53" s="89"/>
      <c r="T53" s="89"/>
      <c r="U53" s="89"/>
      <c r="V53" s="89"/>
      <c r="W53" s="89"/>
      <c r="X53" s="89"/>
      <c r="Y53" s="89" t="s">
        <v>24</v>
      </c>
      <c r="Z53" s="89" t="s">
        <v>43</v>
      </c>
      <c r="AA53" s="89" t="s">
        <v>43</v>
      </c>
      <c r="AB53" s="89" t="s">
        <v>43</v>
      </c>
      <c r="AC53" s="89" t="s">
        <v>43</v>
      </c>
      <c r="AD53" s="89">
        <v>300</v>
      </c>
      <c r="AE53" s="89">
        <v>750</v>
      </c>
      <c r="AF53" s="89">
        <v>750</v>
      </c>
      <c r="AG53" s="87" t="s">
        <v>320</v>
      </c>
      <c r="AH53" s="87" t="s">
        <v>321</v>
      </c>
    </row>
    <row r="54" spans="1:34" ht="233.25" customHeight="1">
      <c r="A54" s="89">
        <v>18</v>
      </c>
      <c r="B54" s="92" t="s">
        <v>322</v>
      </c>
      <c r="C54" s="87" t="s">
        <v>323</v>
      </c>
      <c r="D54" s="89" t="s">
        <v>324</v>
      </c>
      <c r="E54" s="89" t="s">
        <v>325</v>
      </c>
      <c r="F54" s="89" t="s">
        <v>41</v>
      </c>
      <c r="G54" s="89" t="s">
        <v>326</v>
      </c>
      <c r="H54" s="89" t="s">
        <v>315</v>
      </c>
      <c r="I54" s="86">
        <v>13909193029</v>
      </c>
      <c r="J54" s="89">
        <v>390</v>
      </c>
      <c r="K54" s="89">
        <f t="shared" si="4"/>
        <v>0</v>
      </c>
      <c r="L54" s="89"/>
      <c r="M54" s="89"/>
      <c r="N54" s="89"/>
      <c r="O54" s="89"/>
      <c r="P54" s="89"/>
      <c r="Q54" s="89"/>
      <c r="R54" s="89"/>
      <c r="S54" s="89"/>
      <c r="T54" s="89">
        <v>390</v>
      </c>
      <c r="U54" s="89"/>
      <c r="V54" s="89"/>
      <c r="W54" s="89"/>
      <c r="X54" s="89"/>
      <c r="Y54" s="89" t="s">
        <v>24</v>
      </c>
      <c r="Z54" s="89" t="s">
        <v>43</v>
      </c>
      <c r="AA54" s="89" t="s">
        <v>43</v>
      </c>
      <c r="AB54" s="89" t="s">
        <v>43</v>
      </c>
      <c r="AC54" s="89" t="s">
        <v>43</v>
      </c>
      <c r="AD54" s="89">
        <v>387</v>
      </c>
      <c r="AE54" s="89">
        <v>967</v>
      </c>
      <c r="AF54" s="89">
        <v>967</v>
      </c>
      <c r="AG54" s="87" t="s">
        <v>320</v>
      </c>
      <c r="AH54" s="87" t="s">
        <v>321</v>
      </c>
    </row>
    <row r="55" spans="1:34" ht="43.5" customHeight="1">
      <c r="A55" s="86" t="s">
        <v>932</v>
      </c>
      <c r="B55" s="87"/>
      <c r="C55" s="87"/>
      <c r="D55" s="89"/>
      <c r="E55" s="89"/>
      <c r="F55" s="89"/>
      <c r="G55" s="89"/>
      <c r="H55" s="89"/>
      <c r="I55" s="89"/>
      <c r="J55" s="88">
        <f>K55+P55+Q55+R55+S55+T55+U55+V55+W55</f>
        <v>25253</v>
      </c>
      <c r="K55" s="88">
        <f>SUM(L55:O55)</f>
        <v>12025</v>
      </c>
      <c r="L55" s="88">
        <f>SUM(L56:L65)</f>
        <v>10863</v>
      </c>
      <c r="M55" s="88">
        <f t="shared" ref="M55:W55" si="5">SUM(M56:M65)</f>
        <v>520</v>
      </c>
      <c r="N55" s="88">
        <f t="shared" si="5"/>
        <v>0</v>
      </c>
      <c r="O55" s="88">
        <f t="shared" si="5"/>
        <v>642</v>
      </c>
      <c r="P55" s="88">
        <f t="shared" si="5"/>
        <v>13228</v>
      </c>
      <c r="Q55" s="88">
        <f t="shared" si="5"/>
        <v>0</v>
      </c>
      <c r="R55" s="88">
        <f t="shared" si="5"/>
        <v>0</v>
      </c>
      <c r="S55" s="88">
        <f t="shared" si="5"/>
        <v>0</v>
      </c>
      <c r="T55" s="88">
        <f t="shared" si="5"/>
        <v>0</v>
      </c>
      <c r="U55" s="88">
        <f t="shared" si="5"/>
        <v>0</v>
      </c>
      <c r="V55" s="88">
        <f t="shared" si="5"/>
        <v>0</v>
      </c>
      <c r="W55" s="88">
        <f t="shared" si="5"/>
        <v>0</v>
      </c>
      <c r="X55" s="89"/>
      <c r="Y55" s="89"/>
      <c r="Z55" s="89"/>
      <c r="AA55" s="89"/>
      <c r="AB55" s="89"/>
      <c r="AC55" s="89"/>
      <c r="AD55" s="89"/>
      <c r="AE55" s="89"/>
      <c r="AF55" s="89"/>
      <c r="AG55" s="87"/>
      <c r="AH55" s="87"/>
    </row>
    <row r="56" spans="1:34" ht="213" customHeight="1">
      <c r="A56" s="89">
        <v>1</v>
      </c>
      <c r="B56" s="90" t="s">
        <v>166</v>
      </c>
      <c r="C56" s="90" t="s">
        <v>1030</v>
      </c>
      <c r="D56" s="116" t="s">
        <v>167</v>
      </c>
      <c r="E56" s="117" t="s">
        <v>168</v>
      </c>
      <c r="F56" s="89" t="s">
        <v>41</v>
      </c>
      <c r="G56" s="89" t="s">
        <v>245</v>
      </c>
      <c r="H56" s="89" t="s">
        <v>246</v>
      </c>
      <c r="I56" s="89">
        <v>4185212</v>
      </c>
      <c r="J56" s="89">
        <v>14000</v>
      </c>
      <c r="K56" s="89">
        <f>SUM(L56:O56)</f>
        <v>2020</v>
      </c>
      <c r="L56" s="89">
        <v>1500</v>
      </c>
      <c r="M56" s="89">
        <v>520</v>
      </c>
      <c r="N56" s="89"/>
      <c r="O56" s="89"/>
      <c r="P56" s="89">
        <v>11980</v>
      </c>
      <c r="Q56" s="89"/>
      <c r="R56" s="89"/>
      <c r="S56" s="89"/>
      <c r="T56" s="89"/>
      <c r="U56" s="89"/>
      <c r="V56" s="89"/>
      <c r="W56" s="89"/>
      <c r="X56" s="89"/>
      <c r="Y56" s="89" t="s">
        <v>24</v>
      </c>
      <c r="Z56" s="89" t="s">
        <v>24</v>
      </c>
      <c r="AA56" s="89" t="s">
        <v>24</v>
      </c>
      <c r="AB56" s="89" t="s">
        <v>43</v>
      </c>
      <c r="AC56" s="89" t="s">
        <v>43</v>
      </c>
      <c r="AD56" s="89">
        <v>3957</v>
      </c>
      <c r="AE56" s="118">
        <v>11860</v>
      </c>
      <c r="AF56" s="89">
        <v>11860</v>
      </c>
      <c r="AG56" s="87" t="s">
        <v>164</v>
      </c>
      <c r="AH56" s="87" t="s">
        <v>169</v>
      </c>
    </row>
    <row r="57" spans="1:34" ht="78.75" customHeight="1">
      <c r="A57" s="89">
        <v>2</v>
      </c>
      <c r="B57" s="90" t="s">
        <v>170</v>
      </c>
      <c r="C57" s="90" t="s">
        <v>1031</v>
      </c>
      <c r="D57" s="116" t="s">
        <v>171</v>
      </c>
      <c r="E57" s="117" t="s">
        <v>172</v>
      </c>
      <c r="F57" s="89" t="s">
        <v>41</v>
      </c>
      <c r="G57" s="89" t="s">
        <v>245</v>
      </c>
      <c r="H57" s="89" t="s">
        <v>246</v>
      </c>
      <c r="I57" s="89">
        <v>4185212</v>
      </c>
      <c r="J57" s="89">
        <v>430</v>
      </c>
      <c r="K57" s="89">
        <f t="shared" ref="K57:K65" si="6">SUM(L57:O57)</f>
        <v>210</v>
      </c>
      <c r="L57" s="89"/>
      <c r="M57" s="89"/>
      <c r="N57" s="89"/>
      <c r="O57" s="89">
        <v>210</v>
      </c>
      <c r="P57" s="89">
        <v>220</v>
      </c>
      <c r="Q57" s="89"/>
      <c r="R57" s="89"/>
      <c r="S57" s="89"/>
      <c r="T57" s="89"/>
      <c r="U57" s="89"/>
      <c r="V57" s="89"/>
      <c r="W57" s="89"/>
      <c r="X57" s="89"/>
      <c r="Y57" s="89" t="s">
        <v>24</v>
      </c>
      <c r="Z57" s="89" t="s">
        <v>24</v>
      </c>
      <c r="AA57" s="89" t="s">
        <v>24</v>
      </c>
      <c r="AB57" s="89" t="s">
        <v>43</v>
      </c>
      <c r="AC57" s="89" t="s">
        <v>43</v>
      </c>
      <c r="AD57" s="89">
        <v>282</v>
      </c>
      <c r="AE57" s="118">
        <v>900</v>
      </c>
      <c r="AF57" s="89">
        <v>900</v>
      </c>
      <c r="AG57" s="87" t="s">
        <v>173</v>
      </c>
      <c r="AH57" s="87" t="s">
        <v>174</v>
      </c>
    </row>
    <row r="58" spans="1:34" ht="164.25" customHeight="1">
      <c r="A58" s="89">
        <v>3</v>
      </c>
      <c r="B58" s="90" t="s">
        <v>434</v>
      </c>
      <c r="C58" s="90" t="s">
        <v>1042</v>
      </c>
      <c r="D58" s="116" t="s">
        <v>1043</v>
      </c>
      <c r="E58" s="117" t="s">
        <v>1044</v>
      </c>
      <c r="F58" s="116" t="s">
        <v>41</v>
      </c>
      <c r="G58" s="116" t="s">
        <v>435</v>
      </c>
      <c r="H58" s="117" t="s">
        <v>436</v>
      </c>
      <c r="I58" s="120" t="s">
        <v>437</v>
      </c>
      <c r="J58" s="117">
        <v>8400</v>
      </c>
      <c r="K58" s="89">
        <f t="shared" si="6"/>
        <v>8400</v>
      </c>
      <c r="L58" s="117">
        <v>8400</v>
      </c>
      <c r="M58" s="117"/>
      <c r="N58" s="117"/>
      <c r="O58" s="117"/>
      <c r="P58" s="117"/>
      <c r="Q58" s="116"/>
      <c r="R58" s="116"/>
      <c r="S58" s="116"/>
      <c r="T58" s="116"/>
      <c r="U58" s="116"/>
      <c r="V58" s="116"/>
      <c r="W58" s="116"/>
      <c r="X58" s="116"/>
      <c r="Y58" s="116" t="s">
        <v>24</v>
      </c>
      <c r="Z58" s="116" t="s">
        <v>43</v>
      </c>
      <c r="AA58" s="116" t="s">
        <v>24</v>
      </c>
      <c r="AB58" s="116" t="s">
        <v>43</v>
      </c>
      <c r="AC58" s="116" t="s">
        <v>43</v>
      </c>
      <c r="AD58" s="116">
        <v>3957</v>
      </c>
      <c r="AE58" s="116">
        <v>11860</v>
      </c>
      <c r="AF58" s="116">
        <v>11860</v>
      </c>
      <c r="AG58" s="90" t="s">
        <v>438</v>
      </c>
      <c r="AH58" s="90" t="s">
        <v>439</v>
      </c>
    </row>
    <row r="59" spans="1:34" ht="96" customHeight="1">
      <c r="A59" s="89">
        <v>4</v>
      </c>
      <c r="B59" s="90" t="s">
        <v>175</v>
      </c>
      <c r="C59" s="90" t="s">
        <v>1032</v>
      </c>
      <c r="D59" s="116" t="s">
        <v>176</v>
      </c>
      <c r="E59" s="117" t="s">
        <v>177</v>
      </c>
      <c r="F59" s="89" t="s">
        <v>41</v>
      </c>
      <c r="G59" s="89" t="s">
        <v>245</v>
      </c>
      <c r="H59" s="89" t="s">
        <v>246</v>
      </c>
      <c r="I59" s="89">
        <v>4185212</v>
      </c>
      <c r="J59" s="89">
        <v>430</v>
      </c>
      <c r="K59" s="89">
        <f t="shared" si="6"/>
        <v>210</v>
      </c>
      <c r="L59" s="89"/>
      <c r="M59" s="89"/>
      <c r="N59" s="89"/>
      <c r="O59" s="89">
        <v>210</v>
      </c>
      <c r="P59" s="89">
        <v>220</v>
      </c>
      <c r="Q59" s="89"/>
      <c r="R59" s="89"/>
      <c r="S59" s="89"/>
      <c r="T59" s="89"/>
      <c r="U59" s="89"/>
      <c r="V59" s="89"/>
      <c r="W59" s="89"/>
      <c r="X59" s="89"/>
      <c r="Y59" s="89" t="s">
        <v>24</v>
      </c>
      <c r="Z59" s="89" t="s">
        <v>24</v>
      </c>
      <c r="AA59" s="89" t="s">
        <v>24</v>
      </c>
      <c r="AB59" s="89" t="s">
        <v>43</v>
      </c>
      <c r="AC59" s="89" t="s">
        <v>43</v>
      </c>
      <c r="AD59" s="89">
        <v>209</v>
      </c>
      <c r="AE59" s="118">
        <v>567</v>
      </c>
      <c r="AF59" s="89">
        <v>567</v>
      </c>
      <c r="AG59" s="87" t="s">
        <v>178</v>
      </c>
      <c r="AH59" s="87" t="s">
        <v>179</v>
      </c>
    </row>
    <row r="60" spans="1:34" ht="82.5" customHeight="1">
      <c r="A60" s="89">
        <v>5</v>
      </c>
      <c r="B60" s="90" t="s">
        <v>180</v>
      </c>
      <c r="C60" s="90" t="s">
        <v>1033</v>
      </c>
      <c r="D60" s="116" t="s">
        <v>181</v>
      </c>
      <c r="E60" s="117" t="s">
        <v>182</v>
      </c>
      <c r="F60" s="89" t="s">
        <v>41</v>
      </c>
      <c r="G60" s="89" t="s">
        <v>245</v>
      </c>
      <c r="H60" s="89" t="s">
        <v>246</v>
      </c>
      <c r="I60" s="89">
        <v>4185212</v>
      </c>
      <c r="J60" s="89">
        <v>450</v>
      </c>
      <c r="K60" s="89">
        <f t="shared" si="6"/>
        <v>222</v>
      </c>
      <c r="L60" s="89"/>
      <c r="M60" s="89"/>
      <c r="N60" s="89"/>
      <c r="O60" s="89">
        <v>222</v>
      </c>
      <c r="P60" s="89">
        <v>228</v>
      </c>
      <c r="Q60" s="89"/>
      <c r="R60" s="89"/>
      <c r="S60" s="89"/>
      <c r="T60" s="89"/>
      <c r="U60" s="89"/>
      <c r="V60" s="89"/>
      <c r="W60" s="89"/>
      <c r="X60" s="89"/>
      <c r="Y60" s="89" t="s">
        <v>24</v>
      </c>
      <c r="Z60" s="89" t="s">
        <v>24</v>
      </c>
      <c r="AA60" s="89" t="s">
        <v>24</v>
      </c>
      <c r="AB60" s="89" t="s">
        <v>43</v>
      </c>
      <c r="AC60" s="89" t="s">
        <v>43</v>
      </c>
      <c r="AD60" s="89">
        <v>152</v>
      </c>
      <c r="AE60" s="118">
        <v>476</v>
      </c>
      <c r="AF60" s="89">
        <v>476</v>
      </c>
      <c r="AG60" s="87" t="s">
        <v>183</v>
      </c>
      <c r="AH60" s="87" t="s">
        <v>184</v>
      </c>
    </row>
    <row r="61" spans="1:34" ht="84.75" customHeight="1">
      <c r="A61" s="89">
        <v>6</v>
      </c>
      <c r="B61" s="90" t="s">
        <v>185</v>
      </c>
      <c r="C61" s="90" t="s">
        <v>1034</v>
      </c>
      <c r="D61" s="116" t="s">
        <v>167</v>
      </c>
      <c r="E61" s="117" t="s">
        <v>186</v>
      </c>
      <c r="F61" s="89" t="s">
        <v>41</v>
      </c>
      <c r="G61" s="89" t="s">
        <v>245</v>
      </c>
      <c r="H61" s="89" t="s">
        <v>246</v>
      </c>
      <c r="I61" s="89">
        <v>4185212</v>
      </c>
      <c r="J61" s="89">
        <v>430</v>
      </c>
      <c r="K61" s="89">
        <f t="shared" si="6"/>
        <v>0</v>
      </c>
      <c r="L61" s="89"/>
      <c r="M61" s="89"/>
      <c r="N61" s="89"/>
      <c r="O61" s="89"/>
      <c r="P61" s="89">
        <v>430</v>
      </c>
      <c r="Q61" s="89"/>
      <c r="R61" s="89"/>
      <c r="S61" s="89"/>
      <c r="T61" s="89"/>
      <c r="U61" s="89"/>
      <c r="V61" s="89"/>
      <c r="W61" s="89"/>
      <c r="X61" s="89"/>
      <c r="Y61" s="89" t="s">
        <v>24</v>
      </c>
      <c r="Z61" s="89" t="s">
        <v>24</v>
      </c>
      <c r="AA61" s="89" t="s">
        <v>24</v>
      </c>
      <c r="AB61" s="89" t="s">
        <v>43</v>
      </c>
      <c r="AC61" s="89" t="s">
        <v>43</v>
      </c>
      <c r="AD61" s="89">
        <v>205</v>
      </c>
      <c r="AE61" s="118">
        <v>706</v>
      </c>
      <c r="AF61" s="89">
        <v>706</v>
      </c>
      <c r="AG61" s="87" t="s">
        <v>187</v>
      </c>
      <c r="AH61" s="87" t="s">
        <v>188</v>
      </c>
    </row>
    <row r="62" spans="1:34" ht="127.5" customHeight="1">
      <c r="A62" s="89">
        <v>7</v>
      </c>
      <c r="B62" s="87" t="s">
        <v>260</v>
      </c>
      <c r="C62" s="90" t="s">
        <v>990</v>
      </c>
      <c r="D62" s="119" t="s">
        <v>195</v>
      </c>
      <c r="E62" s="119" t="s">
        <v>261</v>
      </c>
      <c r="F62" s="89" t="s">
        <v>41</v>
      </c>
      <c r="G62" s="89" t="s">
        <v>245</v>
      </c>
      <c r="H62" s="89" t="s">
        <v>246</v>
      </c>
      <c r="I62" s="89">
        <v>4185212</v>
      </c>
      <c r="J62" s="119">
        <v>100</v>
      </c>
      <c r="K62" s="89">
        <f t="shared" si="6"/>
        <v>100</v>
      </c>
      <c r="L62" s="89">
        <v>100</v>
      </c>
      <c r="M62" s="89"/>
      <c r="N62" s="89"/>
      <c r="O62" s="117"/>
      <c r="P62" s="89"/>
      <c r="Q62" s="89"/>
      <c r="R62" s="89"/>
      <c r="S62" s="89"/>
      <c r="T62" s="89"/>
      <c r="U62" s="89"/>
      <c r="V62" s="89"/>
      <c r="W62" s="117"/>
      <c r="X62" s="89"/>
      <c r="Y62" s="89" t="s">
        <v>24</v>
      </c>
      <c r="Z62" s="89" t="s">
        <v>24</v>
      </c>
      <c r="AA62" s="89" t="s">
        <v>43</v>
      </c>
      <c r="AB62" s="89" t="s">
        <v>24</v>
      </c>
      <c r="AC62" s="89" t="s">
        <v>43</v>
      </c>
      <c r="AD62" s="89">
        <v>54</v>
      </c>
      <c r="AE62" s="118">
        <v>166</v>
      </c>
      <c r="AF62" s="118">
        <v>166</v>
      </c>
      <c r="AG62" s="87" t="s">
        <v>262</v>
      </c>
      <c r="AH62" s="90" t="s">
        <v>263</v>
      </c>
    </row>
    <row r="63" spans="1:34" ht="348" customHeight="1">
      <c r="A63" s="89">
        <v>8</v>
      </c>
      <c r="B63" s="90" t="s">
        <v>264</v>
      </c>
      <c r="C63" s="87" t="s">
        <v>933</v>
      </c>
      <c r="D63" s="117" t="s">
        <v>240</v>
      </c>
      <c r="E63" s="117" t="s">
        <v>265</v>
      </c>
      <c r="F63" s="89" t="s">
        <v>41</v>
      </c>
      <c r="G63" s="89" t="s">
        <v>245</v>
      </c>
      <c r="H63" s="89" t="s">
        <v>246</v>
      </c>
      <c r="I63" s="89">
        <v>4185212</v>
      </c>
      <c r="J63" s="117">
        <v>743</v>
      </c>
      <c r="K63" s="89">
        <f t="shared" si="6"/>
        <v>743</v>
      </c>
      <c r="L63" s="89">
        <v>743</v>
      </c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 t="s">
        <v>24</v>
      </c>
      <c r="Z63" s="89" t="s">
        <v>24</v>
      </c>
      <c r="AA63" s="89" t="s">
        <v>24</v>
      </c>
      <c r="AB63" s="89" t="s">
        <v>43</v>
      </c>
      <c r="AC63" s="89" t="s">
        <v>43</v>
      </c>
      <c r="AD63" s="121">
        <v>282</v>
      </c>
      <c r="AE63" s="118">
        <v>805</v>
      </c>
      <c r="AF63" s="118">
        <v>805</v>
      </c>
      <c r="AG63" s="90" t="s">
        <v>266</v>
      </c>
      <c r="AH63" s="90" t="s">
        <v>267</v>
      </c>
    </row>
    <row r="64" spans="1:34" ht="72" customHeight="1">
      <c r="A64" s="89">
        <v>9</v>
      </c>
      <c r="B64" s="90" t="s">
        <v>1037</v>
      </c>
      <c r="C64" s="87" t="s">
        <v>1038</v>
      </c>
      <c r="D64" s="117" t="s">
        <v>1039</v>
      </c>
      <c r="E64" s="117" t="s">
        <v>215</v>
      </c>
      <c r="F64" s="89" t="s">
        <v>41</v>
      </c>
      <c r="G64" s="89" t="s">
        <v>245</v>
      </c>
      <c r="H64" s="89" t="s">
        <v>246</v>
      </c>
      <c r="I64" s="89">
        <v>4185212</v>
      </c>
      <c r="J64" s="117">
        <f>K64+P64+Q64+R64+S64+T64+U64+V64+W64</f>
        <v>150</v>
      </c>
      <c r="K64" s="89">
        <f>SUM(L64:O64)</f>
        <v>0</v>
      </c>
      <c r="L64" s="89"/>
      <c r="M64" s="89"/>
      <c r="N64" s="89"/>
      <c r="O64" s="89"/>
      <c r="P64" s="89">
        <v>150</v>
      </c>
      <c r="Q64" s="89"/>
      <c r="R64" s="89"/>
      <c r="S64" s="89"/>
      <c r="T64" s="89"/>
      <c r="U64" s="89"/>
      <c r="V64" s="89"/>
      <c r="W64" s="89"/>
      <c r="X64" s="89"/>
      <c r="Y64" s="89" t="s">
        <v>43</v>
      </c>
      <c r="Z64" s="89" t="s">
        <v>43</v>
      </c>
      <c r="AA64" s="89" t="s">
        <v>43</v>
      </c>
      <c r="AB64" s="89" t="s">
        <v>24</v>
      </c>
      <c r="AC64" s="89" t="s">
        <v>43</v>
      </c>
      <c r="AD64" s="121">
        <v>92</v>
      </c>
      <c r="AE64" s="118">
        <v>329</v>
      </c>
      <c r="AF64" s="118">
        <v>329</v>
      </c>
      <c r="AG64" s="87" t="s">
        <v>216</v>
      </c>
      <c r="AH64" s="87" t="s">
        <v>217</v>
      </c>
    </row>
    <row r="65" spans="1:34" ht="98.25" customHeight="1">
      <c r="A65" s="89">
        <v>10</v>
      </c>
      <c r="B65" s="90" t="s">
        <v>268</v>
      </c>
      <c r="C65" s="90" t="s">
        <v>269</v>
      </c>
      <c r="D65" s="117" t="s">
        <v>167</v>
      </c>
      <c r="E65" s="117" t="s">
        <v>270</v>
      </c>
      <c r="F65" s="89" t="s">
        <v>41</v>
      </c>
      <c r="G65" s="89" t="s">
        <v>245</v>
      </c>
      <c r="H65" s="89" t="s">
        <v>246</v>
      </c>
      <c r="I65" s="89">
        <v>4185212</v>
      </c>
      <c r="J65" s="117">
        <v>120</v>
      </c>
      <c r="K65" s="89">
        <f t="shared" si="6"/>
        <v>120</v>
      </c>
      <c r="L65" s="89">
        <v>120</v>
      </c>
      <c r="M65" s="89"/>
      <c r="N65" s="89"/>
      <c r="O65" s="119"/>
      <c r="P65" s="89"/>
      <c r="Q65" s="89"/>
      <c r="R65" s="89"/>
      <c r="S65" s="89"/>
      <c r="T65" s="89"/>
      <c r="U65" s="89"/>
      <c r="V65" s="89"/>
      <c r="W65" s="119"/>
      <c r="X65" s="89"/>
      <c r="Y65" s="89" t="s">
        <v>24</v>
      </c>
      <c r="Z65" s="89" t="s">
        <v>24</v>
      </c>
      <c r="AA65" s="89" t="s">
        <v>43</v>
      </c>
      <c r="AB65" s="89" t="s">
        <v>24</v>
      </c>
      <c r="AC65" s="89" t="s">
        <v>43</v>
      </c>
      <c r="AD65" s="117">
        <v>77</v>
      </c>
      <c r="AE65" s="118">
        <v>190</v>
      </c>
      <c r="AF65" s="118">
        <v>190</v>
      </c>
      <c r="AG65" s="87" t="s">
        <v>271</v>
      </c>
      <c r="AH65" s="87" t="s">
        <v>272</v>
      </c>
    </row>
    <row r="66" spans="1:34" ht="43.5" customHeight="1">
      <c r="A66" s="86" t="s">
        <v>934</v>
      </c>
      <c r="B66" s="87"/>
      <c r="C66" s="87"/>
      <c r="D66" s="89"/>
      <c r="E66" s="89"/>
      <c r="F66" s="89"/>
      <c r="G66" s="89"/>
      <c r="H66" s="89"/>
      <c r="I66" s="89"/>
      <c r="J66" s="88">
        <f>K66+Q66+P66+R66+S66+T66+U66+V66+W66</f>
        <v>925</v>
      </c>
      <c r="K66" s="88">
        <f>SUM(L66:O66)</f>
        <v>395</v>
      </c>
      <c r="L66" s="88">
        <f>SUM(L67:L72)</f>
        <v>395</v>
      </c>
      <c r="M66" s="88">
        <f t="shared" ref="M66:W66" si="7">SUM(M67:M72)</f>
        <v>0</v>
      </c>
      <c r="N66" s="88">
        <f t="shared" si="7"/>
        <v>0</v>
      </c>
      <c r="O66" s="88">
        <f t="shared" si="7"/>
        <v>0</v>
      </c>
      <c r="P66" s="88">
        <f t="shared" si="7"/>
        <v>100</v>
      </c>
      <c r="Q66" s="88">
        <f t="shared" si="7"/>
        <v>0</v>
      </c>
      <c r="R66" s="88">
        <f t="shared" si="7"/>
        <v>0</v>
      </c>
      <c r="S66" s="88">
        <f t="shared" si="7"/>
        <v>0</v>
      </c>
      <c r="T66" s="88">
        <f t="shared" si="7"/>
        <v>0</v>
      </c>
      <c r="U66" s="88">
        <f t="shared" si="7"/>
        <v>0</v>
      </c>
      <c r="V66" s="88">
        <f t="shared" si="7"/>
        <v>0</v>
      </c>
      <c r="W66" s="88">
        <f t="shared" si="7"/>
        <v>430</v>
      </c>
      <c r="X66" s="89"/>
      <c r="Y66" s="89"/>
      <c r="Z66" s="89"/>
      <c r="AA66" s="89"/>
      <c r="AB66" s="89"/>
      <c r="AC66" s="89"/>
      <c r="AD66" s="89"/>
      <c r="AE66" s="89"/>
      <c r="AF66" s="89"/>
      <c r="AG66" s="87"/>
      <c r="AH66" s="87"/>
    </row>
    <row r="67" spans="1:34" ht="92.25" customHeight="1">
      <c r="A67" s="89">
        <v>1</v>
      </c>
      <c r="B67" s="90" t="s">
        <v>1035</v>
      </c>
      <c r="C67" s="90" t="s">
        <v>1036</v>
      </c>
      <c r="D67" s="116" t="s">
        <v>181</v>
      </c>
      <c r="E67" s="117" t="s">
        <v>229</v>
      </c>
      <c r="F67" s="89" t="s">
        <v>41</v>
      </c>
      <c r="G67" s="89" t="s">
        <v>245</v>
      </c>
      <c r="H67" s="89" t="s">
        <v>246</v>
      </c>
      <c r="I67" s="89">
        <v>4185212</v>
      </c>
      <c r="J67" s="89">
        <f>K67+P67+Q67+R67+S67+U67+W67</f>
        <v>180</v>
      </c>
      <c r="K67" s="89">
        <f>SUM(L67:O67)</f>
        <v>180</v>
      </c>
      <c r="L67" s="89">
        <v>180</v>
      </c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 t="s">
        <v>24</v>
      </c>
      <c r="Z67" s="89" t="s">
        <v>43</v>
      </c>
      <c r="AA67" s="89" t="s">
        <v>24</v>
      </c>
      <c r="AB67" s="89" t="s">
        <v>43</v>
      </c>
      <c r="AC67" s="89" t="s">
        <v>43</v>
      </c>
      <c r="AD67" s="89">
        <v>103</v>
      </c>
      <c r="AE67" s="118">
        <v>257</v>
      </c>
      <c r="AF67" s="89">
        <v>257</v>
      </c>
      <c r="AG67" s="87" t="s">
        <v>230</v>
      </c>
      <c r="AH67" s="87" t="s">
        <v>231</v>
      </c>
    </row>
    <row r="68" spans="1:34" ht="92.25" customHeight="1">
      <c r="A68" s="89">
        <v>2</v>
      </c>
      <c r="B68" s="90" t="s">
        <v>273</v>
      </c>
      <c r="C68" s="87" t="s">
        <v>274</v>
      </c>
      <c r="D68" s="122" t="s">
        <v>195</v>
      </c>
      <c r="E68" s="89" t="s">
        <v>275</v>
      </c>
      <c r="F68" s="89" t="s">
        <v>41</v>
      </c>
      <c r="G68" s="89" t="s">
        <v>245</v>
      </c>
      <c r="H68" s="89" t="s">
        <v>246</v>
      </c>
      <c r="I68" s="89">
        <v>4185212</v>
      </c>
      <c r="J68" s="89">
        <v>100</v>
      </c>
      <c r="K68" s="89">
        <f t="shared" ref="K68:K72" si="8">SUM(L68:O68)</f>
        <v>100</v>
      </c>
      <c r="L68" s="89">
        <v>100</v>
      </c>
      <c r="M68" s="89"/>
      <c r="N68" s="89"/>
      <c r="O68" s="117"/>
      <c r="P68" s="89" t="s">
        <v>61</v>
      </c>
      <c r="Q68" s="89"/>
      <c r="R68" s="89"/>
      <c r="S68" s="89"/>
      <c r="T68" s="89"/>
      <c r="U68" s="89"/>
      <c r="V68" s="89"/>
      <c r="W68" s="117"/>
      <c r="X68" s="89"/>
      <c r="Y68" s="89" t="s">
        <v>24</v>
      </c>
      <c r="Z68" s="89" t="s">
        <v>24</v>
      </c>
      <c r="AA68" s="89" t="s">
        <v>24</v>
      </c>
      <c r="AB68" s="89" t="s">
        <v>24</v>
      </c>
      <c r="AC68" s="89" t="s">
        <v>43</v>
      </c>
      <c r="AD68" s="122">
        <v>73</v>
      </c>
      <c r="AE68" s="118">
        <v>223</v>
      </c>
      <c r="AF68" s="118">
        <v>223</v>
      </c>
      <c r="AG68" s="87" t="s">
        <v>276</v>
      </c>
      <c r="AH68" s="87" t="s">
        <v>277</v>
      </c>
    </row>
    <row r="69" spans="1:34" ht="100.5" customHeight="1">
      <c r="A69" s="89">
        <v>3</v>
      </c>
      <c r="B69" s="90" t="s">
        <v>278</v>
      </c>
      <c r="C69" s="90" t="s">
        <v>279</v>
      </c>
      <c r="D69" s="117" t="s">
        <v>181</v>
      </c>
      <c r="E69" s="117" t="s">
        <v>280</v>
      </c>
      <c r="F69" s="89" t="s">
        <v>41</v>
      </c>
      <c r="G69" s="89" t="s">
        <v>245</v>
      </c>
      <c r="H69" s="89" t="s">
        <v>246</v>
      </c>
      <c r="I69" s="89">
        <v>4185212</v>
      </c>
      <c r="J69" s="89">
        <f>K69+P69+Q69+S69+T69+V69+W69</f>
        <v>500</v>
      </c>
      <c r="K69" s="89">
        <f>SUM(L69:O69)</f>
        <v>70</v>
      </c>
      <c r="L69" s="89">
        <v>70</v>
      </c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>
        <v>430</v>
      </c>
      <c r="X69" s="89"/>
      <c r="Y69" s="89" t="s">
        <v>24</v>
      </c>
      <c r="Z69" s="89" t="s">
        <v>43</v>
      </c>
      <c r="AA69" s="89" t="s">
        <v>43</v>
      </c>
      <c r="AB69" s="89" t="s">
        <v>43</v>
      </c>
      <c r="AC69" s="89" t="s">
        <v>43</v>
      </c>
      <c r="AD69" s="121">
        <v>59</v>
      </c>
      <c r="AE69" s="118">
        <v>147</v>
      </c>
      <c r="AF69" s="118">
        <v>147</v>
      </c>
      <c r="AG69" s="90" t="s">
        <v>281</v>
      </c>
      <c r="AH69" s="90" t="s">
        <v>282</v>
      </c>
    </row>
    <row r="70" spans="1:34" ht="81" customHeight="1">
      <c r="A70" s="89">
        <v>4</v>
      </c>
      <c r="B70" s="90" t="s">
        <v>1040</v>
      </c>
      <c r="C70" s="90" t="s">
        <v>1041</v>
      </c>
      <c r="D70" s="117" t="s">
        <v>167</v>
      </c>
      <c r="E70" s="117"/>
      <c r="F70" s="89" t="s">
        <v>41</v>
      </c>
      <c r="G70" s="89" t="s">
        <v>245</v>
      </c>
      <c r="H70" s="89" t="s">
        <v>246</v>
      </c>
      <c r="I70" s="89">
        <v>4185212</v>
      </c>
      <c r="J70" s="89">
        <f>K70+P70+Q70+R70+S70+T70+U70+V70+W70</f>
        <v>100</v>
      </c>
      <c r="K70" s="89">
        <f>SUM(L70:O70)</f>
        <v>0</v>
      </c>
      <c r="L70" s="89"/>
      <c r="M70" s="89"/>
      <c r="N70" s="89"/>
      <c r="O70" s="89"/>
      <c r="P70" s="89">
        <v>100</v>
      </c>
      <c r="Q70" s="89"/>
      <c r="R70" s="89"/>
      <c r="S70" s="89"/>
      <c r="T70" s="89"/>
      <c r="U70" s="89"/>
      <c r="V70" s="89"/>
      <c r="W70" s="89"/>
      <c r="X70" s="89"/>
      <c r="Y70" s="89" t="s">
        <v>24</v>
      </c>
      <c r="Z70" s="89" t="s">
        <v>43</v>
      </c>
      <c r="AA70" s="89" t="s">
        <v>24</v>
      </c>
      <c r="AB70" s="89" t="s">
        <v>43</v>
      </c>
      <c r="AC70" s="89" t="s">
        <v>24</v>
      </c>
      <c r="AD70" s="89">
        <v>45</v>
      </c>
      <c r="AE70" s="118">
        <v>191</v>
      </c>
      <c r="AF70" s="89">
        <v>191</v>
      </c>
      <c r="AG70" s="87" t="s">
        <v>218</v>
      </c>
      <c r="AH70" s="87" t="s">
        <v>219</v>
      </c>
    </row>
    <row r="71" spans="1:34" ht="92.25" customHeight="1">
      <c r="A71" s="89">
        <v>5</v>
      </c>
      <c r="B71" s="87" t="s">
        <v>283</v>
      </c>
      <c r="C71" s="87" t="s">
        <v>284</v>
      </c>
      <c r="D71" s="119" t="s">
        <v>225</v>
      </c>
      <c r="E71" s="119" t="s">
        <v>285</v>
      </c>
      <c r="F71" s="89" t="s">
        <v>41</v>
      </c>
      <c r="G71" s="89" t="s">
        <v>245</v>
      </c>
      <c r="H71" s="89" t="s">
        <v>246</v>
      </c>
      <c r="I71" s="89">
        <v>4185212</v>
      </c>
      <c r="J71" s="89">
        <f t="shared" ref="J71:J72" si="9">K71+P71+Q71+R71+S71+U71+W71</f>
        <v>30</v>
      </c>
      <c r="K71" s="89">
        <f t="shared" si="8"/>
        <v>30</v>
      </c>
      <c r="L71" s="89">
        <v>30</v>
      </c>
      <c r="M71" s="89"/>
      <c r="N71" s="89"/>
      <c r="O71" s="119"/>
      <c r="P71" s="89"/>
      <c r="Q71" s="89"/>
      <c r="R71" s="89"/>
      <c r="S71" s="89"/>
      <c r="T71" s="89"/>
      <c r="U71" s="89"/>
      <c r="V71" s="89"/>
      <c r="W71" s="119"/>
      <c r="X71" s="89"/>
      <c r="Y71" s="89" t="s">
        <v>24</v>
      </c>
      <c r="Z71" s="89" t="s">
        <v>24</v>
      </c>
      <c r="AA71" s="89" t="s">
        <v>43</v>
      </c>
      <c r="AB71" s="89" t="s">
        <v>24</v>
      </c>
      <c r="AC71" s="89" t="s">
        <v>43</v>
      </c>
      <c r="AD71" s="119">
        <v>17</v>
      </c>
      <c r="AE71" s="118">
        <v>46</v>
      </c>
      <c r="AF71" s="118">
        <v>46</v>
      </c>
      <c r="AG71" s="87" t="s">
        <v>286</v>
      </c>
      <c r="AH71" s="87" t="s">
        <v>287</v>
      </c>
    </row>
    <row r="72" spans="1:34" ht="92.25" customHeight="1">
      <c r="A72" s="89">
        <v>6</v>
      </c>
      <c r="B72" s="90" t="s">
        <v>288</v>
      </c>
      <c r="C72" s="90" t="s">
        <v>289</v>
      </c>
      <c r="D72" s="116" t="s">
        <v>225</v>
      </c>
      <c r="E72" s="117" t="s">
        <v>290</v>
      </c>
      <c r="F72" s="89" t="s">
        <v>41</v>
      </c>
      <c r="G72" s="89" t="s">
        <v>245</v>
      </c>
      <c r="H72" s="89" t="s">
        <v>246</v>
      </c>
      <c r="I72" s="89">
        <v>4185212</v>
      </c>
      <c r="J72" s="89">
        <f t="shared" si="9"/>
        <v>15</v>
      </c>
      <c r="K72" s="89">
        <f t="shared" si="8"/>
        <v>15</v>
      </c>
      <c r="L72" s="89">
        <v>15</v>
      </c>
      <c r="M72" s="89"/>
      <c r="N72" s="89"/>
      <c r="O72" s="123"/>
      <c r="P72" s="89"/>
      <c r="Q72" s="89"/>
      <c r="R72" s="89"/>
      <c r="S72" s="89"/>
      <c r="T72" s="89"/>
      <c r="U72" s="89"/>
      <c r="V72" s="89"/>
      <c r="W72" s="89"/>
      <c r="X72" s="89"/>
      <c r="Y72" s="89" t="s">
        <v>24</v>
      </c>
      <c r="Z72" s="89" t="s">
        <v>24</v>
      </c>
      <c r="AA72" s="89" t="s">
        <v>43</v>
      </c>
      <c r="AB72" s="89" t="s">
        <v>24</v>
      </c>
      <c r="AC72" s="89" t="s">
        <v>43</v>
      </c>
      <c r="AD72" s="117">
        <v>15</v>
      </c>
      <c r="AE72" s="118">
        <v>38</v>
      </c>
      <c r="AF72" s="118">
        <v>38</v>
      </c>
      <c r="AG72" s="90" t="s">
        <v>291</v>
      </c>
      <c r="AH72" s="90" t="s">
        <v>292</v>
      </c>
    </row>
    <row r="73" spans="1:34" ht="33.75" customHeight="1">
      <c r="A73" s="86" t="s">
        <v>50</v>
      </c>
      <c r="B73" s="87"/>
      <c r="C73" s="87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7"/>
      <c r="AH73" s="87"/>
    </row>
    <row r="74" spans="1:34" ht="33.75" customHeight="1">
      <c r="A74" s="86" t="s">
        <v>51</v>
      </c>
      <c r="B74" s="87"/>
      <c r="C74" s="87"/>
      <c r="D74" s="89"/>
      <c r="E74" s="89"/>
      <c r="F74" s="89"/>
      <c r="G74" s="89"/>
      <c r="H74" s="89"/>
      <c r="I74" s="89"/>
      <c r="J74" s="88">
        <f>J75</f>
        <v>2227</v>
      </c>
      <c r="K74" s="88">
        <f t="shared" ref="K74:W74" si="10">K75</f>
        <v>2000</v>
      </c>
      <c r="L74" s="88">
        <f t="shared" si="10"/>
        <v>2000</v>
      </c>
      <c r="M74" s="88">
        <f t="shared" si="10"/>
        <v>0</v>
      </c>
      <c r="N74" s="88">
        <f t="shared" si="10"/>
        <v>0</v>
      </c>
      <c r="O74" s="88">
        <f t="shared" si="10"/>
        <v>0</v>
      </c>
      <c r="P74" s="88">
        <f t="shared" si="10"/>
        <v>227</v>
      </c>
      <c r="Q74" s="88">
        <f t="shared" si="10"/>
        <v>0</v>
      </c>
      <c r="R74" s="88">
        <f t="shared" si="10"/>
        <v>0</v>
      </c>
      <c r="S74" s="88">
        <f t="shared" si="10"/>
        <v>0</v>
      </c>
      <c r="T74" s="88">
        <f t="shared" si="10"/>
        <v>0</v>
      </c>
      <c r="U74" s="88">
        <f t="shared" si="10"/>
        <v>0</v>
      </c>
      <c r="V74" s="88">
        <f t="shared" si="10"/>
        <v>0</v>
      </c>
      <c r="W74" s="88">
        <f t="shared" si="10"/>
        <v>0</v>
      </c>
      <c r="X74" s="89"/>
      <c r="Y74" s="89"/>
      <c r="Z74" s="89"/>
      <c r="AA74" s="89"/>
      <c r="AB74" s="89"/>
      <c r="AC74" s="89"/>
      <c r="AD74" s="89"/>
      <c r="AE74" s="89"/>
      <c r="AF74" s="89"/>
      <c r="AG74" s="87"/>
      <c r="AH74" s="87"/>
    </row>
    <row r="75" spans="1:34" ht="67.5" customHeight="1">
      <c r="A75" s="86" t="s">
        <v>935</v>
      </c>
      <c r="B75" s="90" t="s">
        <v>161</v>
      </c>
      <c r="C75" s="90" t="s">
        <v>162</v>
      </c>
      <c r="D75" s="116" t="s">
        <v>163</v>
      </c>
      <c r="E75" s="117" t="s">
        <v>163</v>
      </c>
      <c r="F75" s="89" t="s">
        <v>41</v>
      </c>
      <c r="G75" s="89" t="s">
        <v>936</v>
      </c>
      <c r="H75" s="89" t="s">
        <v>246</v>
      </c>
      <c r="I75" s="89">
        <v>4185212</v>
      </c>
      <c r="J75" s="89">
        <f>K75+P75+Q75+R75+S75+U75+V75+W75</f>
        <v>2227</v>
      </c>
      <c r="K75" s="89">
        <f>L75+M75+N75+O75</f>
        <v>2000</v>
      </c>
      <c r="L75" s="89">
        <v>2000</v>
      </c>
      <c r="M75" s="89"/>
      <c r="N75" s="89"/>
      <c r="O75" s="89"/>
      <c r="P75" s="89">
        <v>227</v>
      </c>
      <c r="Q75" s="89"/>
      <c r="R75" s="89"/>
      <c r="S75" s="89"/>
      <c r="T75" s="89"/>
      <c r="U75" s="89"/>
      <c r="V75" s="89"/>
      <c r="W75" s="89"/>
      <c r="X75" s="89"/>
      <c r="Y75" s="89" t="s">
        <v>24</v>
      </c>
      <c r="Z75" s="89" t="s">
        <v>24</v>
      </c>
      <c r="AA75" s="89" t="s">
        <v>43</v>
      </c>
      <c r="AB75" s="89" t="s">
        <v>43</v>
      </c>
      <c r="AC75" s="89" t="s">
        <v>43</v>
      </c>
      <c r="AD75" s="89">
        <v>2623</v>
      </c>
      <c r="AE75" s="118">
        <v>7882</v>
      </c>
      <c r="AF75" s="89">
        <v>7882</v>
      </c>
      <c r="AG75" s="87" t="s">
        <v>164</v>
      </c>
      <c r="AH75" s="87" t="s">
        <v>165</v>
      </c>
    </row>
    <row r="76" spans="1:34" ht="31.5" customHeight="1">
      <c r="A76" s="86" t="s">
        <v>52</v>
      </c>
      <c r="B76" s="87"/>
      <c r="C76" s="87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7"/>
      <c r="AH76" s="87"/>
    </row>
    <row r="77" spans="1:34" ht="31.5" customHeight="1">
      <c r="A77" s="86" t="s">
        <v>53</v>
      </c>
      <c r="B77" s="87"/>
      <c r="C77" s="87"/>
      <c r="D77" s="89"/>
      <c r="E77" s="89"/>
      <c r="F77" s="89"/>
      <c r="G77" s="89"/>
      <c r="H77" s="89"/>
      <c r="I77" s="89"/>
      <c r="J77" s="88">
        <f>J78+J79</f>
        <v>480</v>
      </c>
      <c r="K77" s="88">
        <f t="shared" ref="K77:W77" si="11">K78+K79</f>
        <v>430</v>
      </c>
      <c r="L77" s="88">
        <f t="shared" si="11"/>
        <v>430</v>
      </c>
      <c r="M77" s="88">
        <f t="shared" si="11"/>
        <v>0</v>
      </c>
      <c r="N77" s="88">
        <f t="shared" si="11"/>
        <v>0</v>
      </c>
      <c r="O77" s="88">
        <f t="shared" si="11"/>
        <v>0</v>
      </c>
      <c r="P77" s="88">
        <f t="shared" si="11"/>
        <v>0</v>
      </c>
      <c r="Q77" s="88">
        <f t="shared" si="11"/>
        <v>0</v>
      </c>
      <c r="R77" s="88">
        <f t="shared" si="11"/>
        <v>0</v>
      </c>
      <c r="S77" s="88">
        <f t="shared" si="11"/>
        <v>0</v>
      </c>
      <c r="T77" s="88">
        <f t="shared" si="11"/>
        <v>0</v>
      </c>
      <c r="U77" s="88">
        <f t="shared" si="11"/>
        <v>0</v>
      </c>
      <c r="V77" s="88">
        <f t="shared" si="11"/>
        <v>0</v>
      </c>
      <c r="W77" s="88">
        <f t="shared" si="11"/>
        <v>50</v>
      </c>
      <c r="X77" s="89"/>
      <c r="Y77" s="89"/>
      <c r="Z77" s="89"/>
      <c r="AA77" s="89"/>
      <c r="AB77" s="89"/>
      <c r="AC77" s="89"/>
      <c r="AD77" s="89"/>
      <c r="AE77" s="89"/>
      <c r="AF77" s="89"/>
      <c r="AG77" s="87"/>
      <c r="AH77" s="87"/>
    </row>
    <row r="78" spans="1:34" ht="107.25" customHeight="1">
      <c r="A78" s="89">
        <v>1</v>
      </c>
      <c r="B78" s="90" t="s">
        <v>293</v>
      </c>
      <c r="C78" s="90" t="s">
        <v>294</v>
      </c>
      <c r="D78" s="117" t="s">
        <v>181</v>
      </c>
      <c r="E78" s="117" t="s">
        <v>295</v>
      </c>
      <c r="F78" s="89" t="s">
        <v>41</v>
      </c>
      <c r="G78" s="89" t="s">
        <v>245</v>
      </c>
      <c r="H78" s="89" t="s">
        <v>246</v>
      </c>
      <c r="I78" s="89">
        <v>4185212</v>
      </c>
      <c r="J78" s="124">
        <f>K78+P78+Q78+R78+S78+T78+U78+V78+W78</f>
        <v>80</v>
      </c>
      <c r="K78" s="89">
        <f>SUM(L78:O78)</f>
        <v>80</v>
      </c>
      <c r="L78" s="89">
        <v>80</v>
      </c>
      <c r="M78" s="89"/>
      <c r="N78" s="89"/>
      <c r="O78" s="123"/>
      <c r="P78" s="89"/>
      <c r="Q78" s="89"/>
      <c r="R78" s="89"/>
      <c r="S78" s="89"/>
      <c r="T78" s="89"/>
      <c r="U78" s="89"/>
      <c r="V78" s="89"/>
      <c r="W78" s="89"/>
      <c r="X78" s="89"/>
      <c r="Y78" s="89" t="s">
        <v>24</v>
      </c>
      <c r="Z78" s="89" t="s">
        <v>24</v>
      </c>
      <c r="AA78" s="89" t="s">
        <v>43</v>
      </c>
      <c r="AB78" s="89" t="s">
        <v>24</v>
      </c>
      <c r="AC78" s="89" t="s">
        <v>43</v>
      </c>
      <c r="AD78" s="121">
        <v>94</v>
      </c>
      <c r="AE78" s="118">
        <v>297</v>
      </c>
      <c r="AF78" s="118">
        <v>297</v>
      </c>
      <c r="AG78" s="90" t="s">
        <v>296</v>
      </c>
      <c r="AH78" s="90" t="s">
        <v>297</v>
      </c>
    </row>
    <row r="79" spans="1:34" ht="192" customHeight="1">
      <c r="A79" s="89">
        <v>2</v>
      </c>
      <c r="B79" s="90" t="s">
        <v>298</v>
      </c>
      <c r="C79" s="90" t="s">
        <v>299</v>
      </c>
      <c r="D79" s="117" t="s">
        <v>181</v>
      </c>
      <c r="E79" s="117" t="s">
        <v>300</v>
      </c>
      <c r="F79" s="89" t="s">
        <v>41</v>
      </c>
      <c r="G79" s="89" t="s">
        <v>245</v>
      </c>
      <c r="H79" s="89" t="s">
        <v>246</v>
      </c>
      <c r="I79" s="89">
        <v>4185212</v>
      </c>
      <c r="J79" s="124">
        <f>K79+P79+Q79+R79+S79+T79+U79+V79+W79</f>
        <v>400</v>
      </c>
      <c r="K79" s="89">
        <f>SUM(L79:O79)</f>
        <v>350</v>
      </c>
      <c r="L79" s="89">
        <v>350</v>
      </c>
      <c r="M79" s="89"/>
      <c r="N79" s="89"/>
      <c r="O79" s="119"/>
      <c r="P79" s="89"/>
      <c r="Q79" s="89"/>
      <c r="R79" s="89"/>
      <c r="S79" s="89"/>
      <c r="T79" s="89"/>
      <c r="U79" s="89"/>
      <c r="V79" s="89"/>
      <c r="W79" s="119">
        <v>50</v>
      </c>
      <c r="X79" s="89"/>
      <c r="Y79" s="89" t="s">
        <v>24</v>
      </c>
      <c r="Z79" s="89" t="s">
        <v>43</v>
      </c>
      <c r="AA79" s="89" t="s">
        <v>24</v>
      </c>
      <c r="AB79" s="89" t="s">
        <v>43</v>
      </c>
      <c r="AC79" s="89" t="s">
        <v>43</v>
      </c>
      <c r="AD79" s="121">
        <v>90</v>
      </c>
      <c r="AE79" s="118">
        <v>225</v>
      </c>
      <c r="AF79" s="118">
        <v>225</v>
      </c>
      <c r="AG79" s="90" t="s">
        <v>301</v>
      </c>
      <c r="AH79" s="90" t="s">
        <v>302</v>
      </c>
    </row>
    <row r="80" spans="1:34" ht="60.75" customHeight="1">
      <c r="A80" s="88" t="s">
        <v>937</v>
      </c>
      <c r="B80" s="87"/>
      <c r="C80" s="87"/>
      <c r="D80" s="89"/>
      <c r="E80" s="89"/>
      <c r="F80" s="89"/>
      <c r="G80" s="89"/>
      <c r="H80" s="89"/>
      <c r="I80" s="89"/>
      <c r="J80" s="88">
        <f>J81+J82+J83+J84</f>
        <v>360.65</v>
      </c>
      <c r="K80" s="88">
        <f t="shared" ref="K80:W80" si="12">K81+K82+K83+K84</f>
        <v>24.15</v>
      </c>
      <c r="L80" s="88">
        <f t="shared" si="12"/>
        <v>0</v>
      </c>
      <c r="M80" s="88">
        <f t="shared" si="12"/>
        <v>0</v>
      </c>
      <c r="N80" s="88">
        <f t="shared" si="12"/>
        <v>24.15</v>
      </c>
      <c r="O80" s="88">
        <f t="shared" si="12"/>
        <v>0</v>
      </c>
      <c r="P80" s="88">
        <f t="shared" si="12"/>
        <v>301.5</v>
      </c>
      <c r="Q80" s="88">
        <f t="shared" si="12"/>
        <v>0</v>
      </c>
      <c r="R80" s="88">
        <f t="shared" si="12"/>
        <v>0</v>
      </c>
      <c r="S80" s="88">
        <f t="shared" si="12"/>
        <v>0</v>
      </c>
      <c r="T80" s="88">
        <f t="shared" si="12"/>
        <v>35</v>
      </c>
      <c r="U80" s="88">
        <f t="shared" si="12"/>
        <v>0</v>
      </c>
      <c r="V80" s="88">
        <f t="shared" si="12"/>
        <v>0</v>
      </c>
      <c r="W80" s="88">
        <f t="shared" si="12"/>
        <v>0</v>
      </c>
      <c r="X80" s="89"/>
      <c r="Y80" s="89"/>
      <c r="Z80" s="89"/>
      <c r="AA80" s="89"/>
      <c r="AB80" s="89"/>
      <c r="AC80" s="89"/>
      <c r="AD80" s="89"/>
      <c r="AE80" s="89"/>
      <c r="AF80" s="89"/>
      <c r="AG80" s="87"/>
      <c r="AH80" s="87"/>
    </row>
    <row r="81" spans="1:34" ht="77.25" customHeight="1">
      <c r="A81" s="86" t="s">
        <v>55</v>
      </c>
      <c r="B81" s="93" t="s">
        <v>139</v>
      </c>
      <c r="C81" s="94" t="s">
        <v>140</v>
      </c>
      <c r="D81" s="89" t="s">
        <v>938</v>
      </c>
      <c r="E81" s="89" t="s">
        <v>938</v>
      </c>
      <c r="F81" s="89" t="s">
        <v>41</v>
      </c>
      <c r="G81" s="89" t="s">
        <v>939</v>
      </c>
      <c r="H81" s="89" t="s">
        <v>158</v>
      </c>
      <c r="I81" s="86">
        <v>13909191577</v>
      </c>
      <c r="J81" s="89">
        <v>0.5</v>
      </c>
      <c r="K81" s="89">
        <f>SUM(L81:O81)</f>
        <v>0</v>
      </c>
      <c r="L81" s="89"/>
      <c r="M81" s="89"/>
      <c r="N81" s="89"/>
      <c r="O81" s="89"/>
      <c r="P81" s="89">
        <v>0.5</v>
      </c>
      <c r="Q81" s="89"/>
      <c r="R81" s="89"/>
      <c r="S81" s="89"/>
      <c r="T81" s="89"/>
      <c r="U81" s="89"/>
      <c r="V81" s="89"/>
      <c r="W81" s="89"/>
      <c r="X81" s="89" t="s">
        <v>23</v>
      </c>
      <c r="Y81" s="89" t="s">
        <v>43</v>
      </c>
      <c r="Z81" s="89" t="s">
        <v>43</v>
      </c>
      <c r="AA81" s="89" t="s">
        <v>43</v>
      </c>
      <c r="AB81" s="89" t="s">
        <v>43</v>
      </c>
      <c r="AC81" s="89" t="s">
        <v>43</v>
      </c>
      <c r="AD81" s="89"/>
      <c r="AE81" s="89">
        <v>30</v>
      </c>
      <c r="AF81" s="89"/>
      <c r="AG81" s="87" t="s">
        <v>141</v>
      </c>
      <c r="AH81" s="87" t="s">
        <v>142</v>
      </c>
    </row>
    <row r="82" spans="1:34" ht="77.25" customHeight="1">
      <c r="A82" s="86" t="s">
        <v>56</v>
      </c>
      <c r="B82" s="93" t="s">
        <v>143</v>
      </c>
      <c r="C82" s="87" t="s">
        <v>144</v>
      </c>
      <c r="D82" s="89" t="s">
        <v>938</v>
      </c>
      <c r="E82" s="89" t="s">
        <v>938</v>
      </c>
      <c r="F82" s="89" t="s">
        <v>41</v>
      </c>
      <c r="G82" s="89" t="s">
        <v>939</v>
      </c>
      <c r="H82" s="89" t="s">
        <v>158</v>
      </c>
      <c r="I82" s="86">
        <v>13909191577</v>
      </c>
      <c r="J82" s="89">
        <v>9</v>
      </c>
      <c r="K82" s="89">
        <f t="shared" ref="K82:K83" si="13">SUM(L82:O82)</f>
        <v>0</v>
      </c>
      <c r="L82" s="89"/>
      <c r="M82" s="89"/>
      <c r="N82" s="89"/>
      <c r="O82" s="89"/>
      <c r="P82" s="89">
        <v>9</v>
      </c>
      <c r="Q82" s="89"/>
      <c r="R82" s="89"/>
      <c r="S82" s="89"/>
      <c r="T82" s="89"/>
      <c r="U82" s="89"/>
      <c r="V82" s="89"/>
      <c r="W82" s="89"/>
      <c r="X82" s="89" t="s">
        <v>42</v>
      </c>
      <c r="Y82" s="89" t="s">
        <v>43</v>
      </c>
      <c r="Z82" s="89" t="s">
        <v>43</v>
      </c>
      <c r="AA82" s="89" t="s">
        <v>43</v>
      </c>
      <c r="AB82" s="89" t="s">
        <v>43</v>
      </c>
      <c r="AC82" s="89" t="s">
        <v>43</v>
      </c>
      <c r="AD82" s="89"/>
      <c r="AE82" s="89">
        <v>30</v>
      </c>
      <c r="AF82" s="89"/>
      <c r="AG82" s="87" t="s">
        <v>145</v>
      </c>
      <c r="AH82" s="87" t="s">
        <v>146</v>
      </c>
    </row>
    <row r="83" spans="1:34" ht="77.25" customHeight="1">
      <c r="A83" s="86" t="s">
        <v>57</v>
      </c>
      <c r="B83" s="93" t="s">
        <v>147</v>
      </c>
      <c r="C83" s="87" t="s">
        <v>148</v>
      </c>
      <c r="D83" s="89" t="s">
        <v>938</v>
      </c>
      <c r="E83" s="89" t="s">
        <v>938</v>
      </c>
      <c r="F83" s="89" t="s">
        <v>41</v>
      </c>
      <c r="G83" s="89" t="s">
        <v>939</v>
      </c>
      <c r="H83" s="89" t="s">
        <v>158</v>
      </c>
      <c r="I83" s="86">
        <v>13909191577</v>
      </c>
      <c r="J83" s="89">
        <v>16</v>
      </c>
      <c r="K83" s="89">
        <f t="shared" si="13"/>
        <v>0</v>
      </c>
      <c r="L83" s="89"/>
      <c r="M83" s="89"/>
      <c r="N83" s="89"/>
      <c r="O83" s="89"/>
      <c r="P83" s="89">
        <v>16</v>
      </c>
      <c r="Q83" s="89"/>
      <c r="R83" s="89"/>
      <c r="S83" s="89"/>
      <c r="T83" s="89"/>
      <c r="U83" s="89"/>
      <c r="V83" s="89"/>
      <c r="W83" s="89"/>
      <c r="X83" s="89" t="s">
        <v>23</v>
      </c>
      <c r="Y83" s="89" t="s">
        <v>43</v>
      </c>
      <c r="Z83" s="89" t="s">
        <v>43</v>
      </c>
      <c r="AA83" s="89" t="s">
        <v>43</v>
      </c>
      <c r="AB83" s="89" t="s">
        <v>43</v>
      </c>
      <c r="AC83" s="89" t="s">
        <v>43</v>
      </c>
      <c r="AD83" s="89"/>
      <c r="AE83" s="89">
        <v>80</v>
      </c>
      <c r="AF83" s="89"/>
      <c r="AG83" s="87" t="s">
        <v>149</v>
      </c>
      <c r="AH83" s="87" t="s">
        <v>150</v>
      </c>
    </row>
    <row r="84" spans="1:34" ht="50.25" customHeight="1">
      <c r="A84" s="86" t="s">
        <v>58</v>
      </c>
      <c r="B84" s="87"/>
      <c r="C84" s="87"/>
      <c r="D84" s="89"/>
      <c r="E84" s="89"/>
      <c r="F84" s="89"/>
      <c r="G84" s="89"/>
      <c r="H84" s="89"/>
      <c r="I84" s="89"/>
      <c r="J84" s="89">
        <f>SUM(J85:J87)</f>
        <v>335.15</v>
      </c>
      <c r="K84" s="89">
        <f t="shared" ref="K84:W84" si="14">SUM(K85:K87)</f>
        <v>24.15</v>
      </c>
      <c r="L84" s="89">
        <f t="shared" si="14"/>
        <v>0</v>
      </c>
      <c r="M84" s="89">
        <f t="shared" si="14"/>
        <v>0</v>
      </c>
      <c r="N84" s="89">
        <f t="shared" si="14"/>
        <v>24.15</v>
      </c>
      <c r="O84" s="89">
        <f t="shared" si="14"/>
        <v>0</v>
      </c>
      <c r="P84" s="89">
        <f t="shared" si="14"/>
        <v>276</v>
      </c>
      <c r="Q84" s="89">
        <f t="shared" si="14"/>
        <v>0</v>
      </c>
      <c r="R84" s="89">
        <f t="shared" si="14"/>
        <v>0</v>
      </c>
      <c r="S84" s="89">
        <f t="shared" si="14"/>
        <v>0</v>
      </c>
      <c r="T84" s="89">
        <f t="shared" si="14"/>
        <v>35</v>
      </c>
      <c r="U84" s="89">
        <f t="shared" si="14"/>
        <v>0</v>
      </c>
      <c r="V84" s="89">
        <f t="shared" si="14"/>
        <v>0</v>
      </c>
      <c r="W84" s="89">
        <f t="shared" si="14"/>
        <v>0</v>
      </c>
      <c r="X84" s="89"/>
      <c r="Y84" s="89"/>
      <c r="Z84" s="89"/>
      <c r="AA84" s="89"/>
      <c r="AB84" s="89"/>
      <c r="AC84" s="89"/>
      <c r="AD84" s="89"/>
      <c r="AE84" s="89"/>
      <c r="AF84" s="89"/>
      <c r="AG84" s="87"/>
      <c r="AH84" s="87"/>
    </row>
    <row r="85" spans="1:34" ht="54" customHeight="1">
      <c r="A85" s="89">
        <v>1</v>
      </c>
      <c r="B85" s="93" t="s">
        <v>940</v>
      </c>
      <c r="C85" s="87" t="s">
        <v>152</v>
      </c>
      <c r="D85" s="89" t="s">
        <v>938</v>
      </c>
      <c r="E85" s="89" t="s">
        <v>938</v>
      </c>
      <c r="F85" s="89" t="s">
        <v>41</v>
      </c>
      <c r="G85" s="89" t="s">
        <v>939</v>
      </c>
      <c r="H85" s="89" t="s">
        <v>158</v>
      </c>
      <c r="I85" s="86">
        <v>13909191577</v>
      </c>
      <c r="J85" s="89">
        <f>K85+P85+Q85+R85+S85+T85+U85+V85+W85</f>
        <v>285.14999999999998</v>
      </c>
      <c r="K85" s="89">
        <f>SUM(L85:O85)</f>
        <v>24.15</v>
      </c>
      <c r="L85" s="89"/>
      <c r="M85" s="89"/>
      <c r="N85" s="89">
        <v>24.15</v>
      </c>
      <c r="O85" s="89"/>
      <c r="P85" s="89">
        <v>261</v>
      </c>
      <c r="Q85" s="89"/>
      <c r="R85" s="89"/>
      <c r="S85" s="89"/>
      <c r="T85" s="89"/>
      <c r="U85" s="89"/>
      <c r="V85" s="89"/>
      <c r="W85" s="89"/>
      <c r="X85" s="89" t="s">
        <v>23</v>
      </c>
      <c r="Y85" s="89" t="s">
        <v>43</v>
      </c>
      <c r="Z85" s="89" t="s">
        <v>43</v>
      </c>
      <c r="AA85" s="89" t="s">
        <v>43</v>
      </c>
      <c r="AB85" s="89" t="s">
        <v>43</v>
      </c>
      <c r="AC85" s="89" t="s">
        <v>43</v>
      </c>
      <c r="AD85" s="89"/>
      <c r="AE85" s="89">
        <v>1450</v>
      </c>
      <c r="AF85" s="89"/>
      <c r="AG85" s="87" t="s">
        <v>149</v>
      </c>
      <c r="AH85" s="87" t="s">
        <v>153</v>
      </c>
    </row>
    <row r="86" spans="1:34" ht="290.25" customHeight="1">
      <c r="A86" s="89">
        <v>2</v>
      </c>
      <c r="B86" s="87" t="s">
        <v>309</v>
      </c>
      <c r="C86" s="87" t="s">
        <v>1055</v>
      </c>
      <c r="D86" s="89" t="s">
        <v>304</v>
      </c>
      <c r="E86" s="89" t="s">
        <v>304</v>
      </c>
      <c r="F86" s="89" t="s">
        <v>41</v>
      </c>
      <c r="G86" s="89" t="s">
        <v>1091</v>
      </c>
      <c r="H86" s="87" t="s">
        <v>306</v>
      </c>
      <c r="I86" s="86">
        <v>13992905596</v>
      </c>
      <c r="J86" s="89">
        <f t="shared" ref="J86:J87" si="15">K86+P86+Q86+R86+S86+T86+U86+V86+W86</f>
        <v>15</v>
      </c>
      <c r="K86" s="89">
        <f t="shared" ref="K86:K87" si="16">SUM(L86:O86)</f>
        <v>0</v>
      </c>
      <c r="L86" s="87"/>
      <c r="M86" s="87"/>
      <c r="N86" s="87"/>
      <c r="O86" s="87"/>
      <c r="P86" s="89">
        <v>15</v>
      </c>
      <c r="Q86" s="87"/>
      <c r="R86" s="87"/>
      <c r="S86" s="87"/>
      <c r="T86" s="87"/>
      <c r="U86" s="87"/>
      <c r="V86" s="87"/>
      <c r="W86" s="87"/>
      <c r="X86" s="87"/>
      <c r="Y86" s="89" t="s">
        <v>24</v>
      </c>
      <c r="Z86" s="89" t="s">
        <v>43</v>
      </c>
      <c r="AA86" s="89" t="s">
        <v>43</v>
      </c>
      <c r="AB86" s="89" t="s">
        <v>43</v>
      </c>
      <c r="AC86" s="89" t="s">
        <v>43</v>
      </c>
      <c r="AD86" s="89">
        <v>1000</v>
      </c>
      <c r="AE86" s="89">
        <v>3218</v>
      </c>
      <c r="AF86" s="89">
        <v>3218</v>
      </c>
      <c r="AG86" s="87" t="s">
        <v>310</v>
      </c>
      <c r="AH86" s="87" t="s">
        <v>311</v>
      </c>
    </row>
    <row r="87" spans="1:34" ht="212.25" customHeight="1">
      <c r="A87" s="89">
        <v>3</v>
      </c>
      <c r="B87" s="93" t="s">
        <v>729</v>
      </c>
      <c r="C87" s="87" t="s">
        <v>1078</v>
      </c>
      <c r="D87" s="89" t="s">
        <v>941</v>
      </c>
      <c r="E87" s="89" t="s">
        <v>941</v>
      </c>
      <c r="F87" s="87" t="s">
        <v>41</v>
      </c>
      <c r="G87" s="89" t="s">
        <v>730</v>
      </c>
      <c r="H87" s="89" t="s">
        <v>158</v>
      </c>
      <c r="I87" s="86" t="s">
        <v>731</v>
      </c>
      <c r="J87" s="89">
        <f t="shared" si="15"/>
        <v>35</v>
      </c>
      <c r="K87" s="89">
        <f t="shared" si="16"/>
        <v>0</v>
      </c>
      <c r="L87" s="87"/>
      <c r="M87" s="89"/>
      <c r="N87" s="89"/>
      <c r="O87" s="87"/>
      <c r="P87" s="89"/>
      <c r="Q87" s="89"/>
      <c r="R87" s="87"/>
      <c r="S87" s="89"/>
      <c r="T87" s="89">
        <v>35</v>
      </c>
      <c r="U87" s="87"/>
      <c r="V87" s="89"/>
      <c r="W87" s="89"/>
      <c r="X87" s="87"/>
      <c r="Y87" s="89" t="s">
        <v>24</v>
      </c>
      <c r="Z87" s="89" t="s">
        <v>43</v>
      </c>
      <c r="AA87" s="87" t="s">
        <v>43</v>
      </c>
      <c r="AB87" s="89" t="s">
        <v>43</v>
      </c>
      <c r="AC87" s="89" t="s">
        <v>43</v>
      </c>
      <c r="AD87" s="87"/>
      <c r="AE87" s="89">
        <v>50</v>
      </c>
      <c r="AF87" s="89"/>
      <c r="AG87" s="87" t="s">
        <v>1079</v>
      </c>
      <c r="AH87" s="87" t="s">
        <v>1080</v>
      </c>
    </row>
    <row r="88" spans="1:34" ht="32.25" customHeight="1">
      <c r="A88" s="88" t="s">
        <v>942</v>
      </c>
      <c r="B88" s="92"/>
      <c r="C88" s="87"/>
      <c r="D88" s="89"/>
      <c r="E88" s="89"/>
      <c r="F88" s="89"/>
      <c r="G88" s="89"/>
      <c r="H88" s="89"/>
      <c r="I88" s="89"/>
      <c r="J88" s="88">
        <f>J89+J90</f>
        <v>0</v>
      </c>
      <c r="K88" s="88">
        <f t="shared" ref="K88:W88" si="17">K89+K90</f>
        <v>0</v>
      </c>
      <c r="L88" s="88">
        <f t="shared" si="17"/>
        <v>0</v>
      </c>
      <c r="M88" s="88">
        <f t="shared" si="17"/>
        <v>0</v>
      </c>
      <c r="N88" s="88">
        <f t="shared" si="17"/>
        <v>0</v>
      </c>
      <c r="O88" s="88">
        <f t="shared" si="17"/>
        <v>0</v>
      </c>
      <c r="P88" s="88">
        <v>0</v>
      </c>
      <c r="Q88" s="88">
        <f t="shared" si="17"/>
        <v>0</v>
      </c>
      <c r="R88" s="88">
        <f t="shared" si="17"/>
        <v>0</v>
      </c>
      <c r="S88" s="88">
        <f t="shared" si="17"/>
        <v>0</v>
      </c>
      <c r="T88" s="88">
        <f t="shared" si="17"/>
        <v>0</v>
      </c>
      <c r="U88" s="88">
        <f t="shared" si="17"/>
        <v>0</v>
      </c>
      <c r="V88" s="88">
        <f t="shared" si="17"/>
        <v>0</v>
      </c>
      <c r="W88" s="88">
        <f t="shared" si="17"/>
        <v>0</v>
      </c>
      <c r="X88" s="89"/>
      <c r="Y88" s="89"/>
      <c r="Z88" s="89"/>
      <c r="AA88" s="89"/>
      <c r="AB88" s="89"/>
      <c r="AC88" s="89"/>
      <c r="AD88" s="89"/>
      <c r="AE88" s="89"/>
      <c r="AF88" s="89"/>
      <c r="AG88" s="87"/>
      <c r="AH88" s="87"/>
    </row>
    <row r="89" spans="1:34" ht="32.25" customHeight="1">
      <c r="A89" s="86" t="s">
        <v>60</v>
      </c>
      <c r="B89" s="92"/>
      <c r="C89" s="87"/>
      <c r="D89" s="89"/>
      <c r="E89" s="89"/>
      <c r="F89" s="89"/>
      <c r="G89" s="89"/>
      <c r="H89" s="89"/>
      <c r="I89" s="89"/>
      <c r="J89" s="89">
        <v>0</v>
      </c>
      <c r="K89" s="89">
        <f>SUM(L89:O89)</f>
        <v>0</v>
      </c>
      <c r="L89" s="89"/>
      <c r="M89" s="89"/>
      <c r="N89" s="89"/>
      <c r="O89" s="89"/>
      <c r="P89" s="89" t="s">
        <v>61</v>
      </c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7"/>
      <c r="AH89" s="87"/>
    </row>
    <row r="90" spans="1:34" ht="32.25" customHeight="1">
      <c r="A90" s="86" t="s">
        <v>62</v>
      </c>
      <c r="B90" s="92"/>
      <c r="C90" s="87"/>
      <c r="D90" s="89"/>
      <c r="E90" s="89"/>
      <c r="F90" s="89"/>
      <c r="G90" s="89"/>
      <c r="H90" s="89"/>
      <c r="I90" s="89"/>
      <c r="J90" s="89">
        <f>K90+P90+Q90+R90+S90+T90+U90+V90+W90</f>
        <v>0</v>
      </c>
      <c r="K90" s="89">
        <f>SUM(L90:O90)</f>
        <v>0</v>
      </c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7"/>
      <c r="AH90" s="87"/>
    </row>
    <row r="91" spans="1:34" ht="32.25" customHeight="1">
      <c r="A91" s="88" t="s">
        <v>943</v>
      </c>
      <c r="B91" s="92"/>
      <c r="C91" s="87"/>
      <c r="D91" s="89"/>
      <c r="E91" s="89"/>
      <c r="F91" s="89"/>
      <c r="G91" s="89"/>
      <c r="H91" s="89"/>
      <c r="I91" s="89"/>
      <c r="J91" s="88">
        <f>SUM(J92:J96)</f>
        <v>590</v>
      </c>
      <c r="K91" s="88">
        <f t="shared" ref="K91:W91" si="18">SUM(K92:K96)</f>
        <v>0</v>
      </c>
      <c r="L91" s="88">
        <f t="shared" si="18"/>
        <v>0</v>
      </c>
      <c r="M91" s="88">
        <f t="shared" si="18"/>
        <v>0</v>
      </c>
      <c r="N91" s="88">
        <f t="shared" si="18"/>
        <v>0</v>
      </c>
      <c r="O91" s="88">
        <f t="shared" si="18"/>
        <v>0</v>
      </c>
      <c r="P91" s="88">
        <f t="shared" si="18"/>
        <v>590</v>
      </c>
      <c r="Q91" s="88">
        <f t="shared" si="18"/>
        <v>0</v>
      </c>
      <c r="R91" s="88">
        <f t="shared" si="18"/>
        <v>0</v>
      </c>
      <c r="S91" s="88">
        <f t="shared" si="18"/>
        <v>0</v>
      </c>
      <c r="T91" s="88">
        <f t="shared" si="18"/>
        <v>0</v>
      </c>
      <c r="U91" s="88">
        <f t="shared" si="18"/>
        <v>0</v>
      </c>
      <c r="V91" s="88">
        <f t="shared" si="18"/>
        <v>0</v>
      </c>
      <c r="W91" s="88">
        <f t="shared" si="18"/>
        <v>0</v>
      </c>
      <c r="X91" s="89"/>
      <c r="Y91" s="89"/>
      <c r="Z91" s="89"/>
      <c r="AA91" s="89"/>
      <c r="AB91" s="89"/>
      <c r="AC91" s="89"/>
      <c r="AD91" s="89"/>
      <c r="AE91" s="89"/>
      <c r="AF91" s="89"/>
      <c r="AG91" s="87"/>
      <c r="AH91" s="87"/>
    </row>
    <row r="92" spans="1:34" ht="45" customHeight="1">
      <c r="A92" s="86" t="s">
        <v>64</v>
      </c>
      <c r="B92" s="92" t="s">
        <v>1090</v>
      </c>
      <c r="C92" s="87" t="s">
        <v>327</v>
      </c>
      <c r="D92" s="89" t="s">
        <v>304</v>
      </c>
      <c r="E92" s="89" t="s">
        <v>304</v>
      </c>
      <c r="F92" s="89" t="s">
        <v>1089</v>
      </c>
      <c r="G92" s="89" t="s">
        <v>305</v>
      </c>
      <c r="H92" s="89" t="s">
        <v>306</v>
      </c>
      <c r="I92" s="86">
        <v>13992905596</v>
      </c>
      <c r="J92" s="89">
        <f>K92+P92+Q92+R92+S92+T92+U92+V92+W92</f>
        <v>120</v>
      </c>
      <c r="K92" s="125">
        <f t="shared" ref="K92" si="19">SUM(L92:O92)</f>
        <v>0</v>
      </c>
      <c r="L92" s="89"/>
      <c r="M92" s="89"/>
      <c r="N92" s="89"/>
      <c r="O92" s="89"/>
      <c r="P92" s="89">
        <v>120</v>
      </c>
      <c r="Q92" s="89"/>
      <c r="R92" s="89"/>
      <c r="S92" s="89"/>
      <c r="T92" s="89"/>
      <c r="U92" s="89"/>
      <c r="V92" s="89"/>
      <c r="W92" s="89"/>
      <c r="X92" s="89"/>
      <c r="Y92" s="89" t="s">
        <v>24</v>
      </c>
      <c r="Z92" s="89" t="s">
        <v>43</v>
      </c>
      <c r="AA92" s="89" t="s">
        <v>43</v>
      </c>
      <c r="AB92" s="89" t="s">
        <v>43</v>
      </c>
      <c r="AC92" s="89" t="s">
        <v>43</v>
      </c>
      <c r="AD92" s="89">
        <v>200</v>
      </c>
      <c r="AE92" s="89">
        <v>730</v>
      </c>
      <c r="AF92" s="89">
        <v>730</v>
      </c>
      <c r="AG92" s="87" t="s">
        <v>328</v>
      </c>
      <c r="AH92" s="87" t="s">
        <v>329</v>
      </c>
    </row>
    <row r="93" spans="1:34" ht="45" customHeight="1">
      <c r="A93" s="86" t="s">
        <v>65</v>
      </c>
      <c r="B93" s="92"/>
      <c r="C93" s="87"/>
      <c r="D93" s="89"/>
      <c r="E93" s="89"/>
      <c r="F93" s="89"/>
      <c r="G93" s="89"/>
      <c r="H93" s="89"/>
      <c r="I93" s="89"/>
      <c r="J93" s="89">
        <f t="shared" ref="J93:J95" si="20">K93+P93+Q93+R93+S93+T93+U93+V93+W93</f>
        <v>0</v>
      </c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7"/>
      <c r="AH93" s="87"/>
    </row>
    <row r="94" spans="1:34" ht="45" customHeight="1">
      <c r="A94" s="86" t="s">
        <v>66</v>
      </c>
      <c r="B94" s="92"/>
      <c r="C94" s="87"/>
      <c r="D94" s="89"/>
      <c r="E94" s="89"/>
      <c r="F94" s="89"/>
      <c r="G94" s="89"/>
      <c r="H94" s="89"/>
      <c r="I94" s="89"/>
      <c r="J94" s="89">
        <f t="shared" si="20"/>
        <v>0</v>
      </c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7"/>
      <c r="AH94" s="87"/>
    </row>
    <row r="95" spans="1:34" ht="45" customHeight="1">
      <c r="A95" s="86" t="s">
        <v>67</v>
      </c>
      <c r="B95" s="93" t="s">
        <v>154</v>
      </c>
      <c r="C95" s="95" t="s">
        <v>1095</v>
      </c>
      <c r="D95" s="126" t="s">
        <v>304</v>
      </c>
      <c r="E95" s="126" t="s">
        <v>304</v>
      </c>
      <c r="F95" s="87" t="s">
        <v>41</v>
      </c>
      <c r="G95" s="89" t="s">
        <v>730</v>
      </c>
      <c r="H95" s="89" t="s">
        <v>158</v>
      </c>
      <c r="I95" s="86" t="s">
        <v>731</v>
      </c>
      <c r="J95" s="89">
        <f t="shared" si="20"/>
        <v>470</v>
      </c>
      <c r="K95" s="89">
        <f>L95+M95+N95+O95</f>
        <v>0</v>
      </c>
      <c r="L95" s="89"/>
      <c r="M95" s="89"/>
      <c r="N95" s="89"/>
      <c r="O95" s="89"/>
      <c r="P95" s="89">
        <v>470</v>
      </c>
      <c r="Q95" s="89"/>
      <c r="R95" s="89"/>
      <c r="S95" s="89"/>
      <c r="T95" s="89"/>
      <c r="U95" s="89"/>
      <c r="V95" s="89"/>
      <c r="W95" s="89"/>
      <c r="X95" s="89" t="s">
        <v>42</v>
      </c>
      <c r="Y95" s="89" t="s">
        <v>43</v>
      </c>
      <c r="Z95" s="89" t="s">
        <v>43</v>
      </c>
      <c r="AA95" s="89" t="s">
        <v>43</v>
      </c>
      <c r="AB95" s="89" t="s">
        <v>43</v>
      </c>
      <c r="AC95" s="89" t="s">
        <v>43</v>
      </c>
      <c r="AD95" s="89"/>
      <c r="AE95" s="89">
        <v>656</v>
      </c>
      <c r="AF95" s="89"/>
      <c r="AG95" s="87" t="s">
        <v>156</v>
      </c>
      <c r="AH95" s="87" t="s">
        <v>157</v>
      </c>
    </row>
    <row r="96" spans="1:34" ht="36" customHeight="1">
      <c r="A96" s="86" t="s">
        <v>68</v>
      </c>
      <c r="B96" s="87"/>
      <c r="C96" s="87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7"/>
      <c r="AH96" s="87"/>
    </row>
    <row r="97" spans="1:34" ht="36" customHeight="1">
      <c r="A97" s="88" t="s">
        <v>944</v>
      </c>
      <c r="B97" s="87"/>
      <c r="C97" s="87"/>
      <c r="D97" s="89"/>
      <c r="E97" s="89"/>
      <c r="F97" s="89"/>
      <c r="G97" s="89"/>
      <c r="H97" s="89"/>
      <c r="I97" s="89"/>
      <c r="J97" s="88">
        <f>J98+J99+J100</f>
        <v>72.61</v>
      </c>
      <c r="K97" s="88">
        <f t="shared" ref="K97:W97" si="21">K98+K99+K100</f>
        <v>0</v>
      </c>
      <c r="L97" s="88">
        <f t="shared" si="21"/>
        <v>0</v>
      </c>
      <c r="M97" s="88">
        <f t="shared" si="21"/>
        <v>0</v>
      </c>
      <c r="N97" s="88">
        <f t="shared" si="21"/>
        <v>0</v>
      </c>
      <c r="O97" s="88">
        <f t="shared" si="21"/>
        <v>0</v>
      </c>
      <c r="P97" s="88">
        <f t="shared" si="21"/>
        <v>33</v>
      </c>
      <c r="Q97" s="88">
        <f t="shared" si="21"/>
        <v>0</v>
      </c>
      <c r="R97" s="88">
        <f t="shared" si="21"/>
        <v>0</v>
      </c>
      <c r="S97" s="88">
        <f t="shared" si="21"/>
        <v>0</v>
      </c>
      <c r="T97" s="88">
        <f t="shared" si="21"/>
        <v>29.61</v>
      </c>
      <c r="U97" s="88">
        <f t="shared" si="21"/>
        <v>10</v>
      </c>
      <c r="V97" s="88">
        <f t="shared" si="21"/>
        <v>0</v>
      </c>
      <c r="W97" s="88">
        <f t="shared" si="21"/>
        <v>0</v>
      </c>
      <c r="X97" s="89"/>
      <c r="Y97" s="89"/>
      <c r="Z97" s="89"/>
      <c r="AA97" s="89"/>
      <c r="AB97" s="89"/>
      <c r="AC97" s="89"/>
      <c r="AD97" s="89"/>
      <c r="AE97" s="89"/>
      <c r="AF97" s="89"/>
      <c r="AG97" s="87"/>
      <c r="AH97" s="87"/>
    </row>
    <row r="98" spans="1:34" s="127" customFormat="1" ht="54" customHeight="1">
      <c r="A98" s="96" t="s">
        <v>70</v>
      </c>
      <c r="B98" s="97" t="s">
        <v>1098</v>
      </c>
      <c r="C98" s="95" t="s">
        <v>1099</v>
      </c>
      <c r="D98" s="126" t="s">
        <v>1100</v>
      </c>
      <c r="E98" s="126" t="s">
        <v>1100</v>
      </c>
      <c r="F98" s="126" t="s">
        <v>41</v>
      </c>
      <c r="G98" s="126" t="s">
        <v>1101</v>
      </c>
      <c r="H98" s="126" t="s">
        <v>1102</v>
      </c>
      <c r="I98" s="126">
        <v>4185140</v>
      </c>
      <c r="J98" s="126">
        <f>K98+P98+Q98+R98+S98+T98+U98+W98</f>
        <v>33</v>
      </c>
      <c r="K98" s="126">
        <f>SUM(L98:O98)</f>
        <v>0</v>
      </c>
      <c r="L98" s="126"/>
      <c r="M98" s="126"/>
      <c r="N98" s="126"/>
      <c r="O98" s="126"/>
      <c r="P98" s="126">
        <v>33</v>
      </c>
      <c r="Q98" s="126"/>
      <c r="R98" s="126"/>
      <c r="S98" s="126"/>
      <c r="T98" s="126"/>
      <c r="U98" s="126"/>
      <c r="V98" s="126"/>
      <c r="W98" s="126"/>
      <c r="X98" s="126" t="s">
        <v>23</v>
      </c>
      <c r="Y98" s="126" t="s">
        <v>24</v>
      </c>
      <c r="Z98" s="126" t="s">
        <v>43</v>
      </c>
      <c r="AA98" s="126" t="s">
        <v>43</v>
      </c>
      <c r="AB98" s="126" t="s">
        <v>43</v>
      </c>
      <c r="AC98" s="126" t="s">
        <v>43</v>
      </c>
      <c r="AD98" s="126">
        <v>110</v>
      </c>
      <c r="AE98" s="126">
        <v>110</v>
      </c>
      <c r="AF98" s="126">
        <v>110</v>
      </c>
      <c r="AG98" s="95" t="s">
        <v>1103</v>
      </c>
      <c r="AH98" s="95" t="s">
        <v>1104</v>
      </c>
    </row>
    <row r="99" spans="1:34" ht="28.5">
      <c r="A99" s="86" t="s">
        <v>71</v>
      </c>
      <c r="B99" s="87"/>
      <c r="C99" s="87"/>
      <c r="D99" s="89"/>
      <c r="E99" s="89"/>
      <c r="F99" s="89"/>
      <c r="G99" s="89"/>
      <c r="H99" s="89"/>
      <c r="I99" s="89"/>
      <c r="J99" s="89">
        <f t="shared" ref="J99:J102" si="22">K99+P99+Q99+R99+S99+T99+U99+W99</f>
        <v>0</v>
      </c>
      <c r="K99" s="89">
        <f t="shared" ref="K99:K102" si="23">SUM(L99:O99)</f>
        <v>0</v>
      </c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7"/>
      <c r="AH99" s="87"/>
    </row>
    <row r="100" spans="1:34" ht="30" customHeight="1">
      <c r="A100" s="89" t="s">
        <v>138</v>
      </c>
      <c r="B100" s="87"/>
      <c r="C100" s="87"/>
      <c r="D100" s="89"/>
      <c r="E100" s="89"/>
      <c r="F100" s="89"/>
      <c r="G100" s="89"/>
      <c r="H100" s="89"/>
      <c r="I100" s="89"/>
      <c r="J100" s="89">
        <f>J101+J102</f>
        <v>39.61</v>
      </c>
      <c r="K100" s="89">
        <f t="shared" ref="K100:W100" si="24">K101+K102</f>
        <v>0</v>
      </c>
      <c r="L100" s="89">
        <f t="shared" si="24"/>
        <v>0</v>
      </c>
      <c r="M100" s="89">
        <f t="shared" si="24"/>
        <v>0</v>
      </c>
      <c r="N100" s="89">
        <f t="shared" si="24"/>
        <v>0</v>
      </c>
      <c r="O100" s="89">
        <f t="shared" si="24"/>
        <v>0</v>
      </c>
      <c r="P100" s="89">
        <f t="shared" si="24"/>
        <v>0</v>
      </c>
      <c r="Q100" s="89">
        <f t="shared" si="24"/>
        <v>0</v>
      </c>
      <c r="R100" s="89">
        <f t="shared" si="24"/>
        <v>0</v>
      </c>
      <c r="S100" s="89">
        <f t="shared" si="24"/>
        <v>0</v>
      </c>
      <c r="T100" s="89">
        <f t="shared" si="24"/>
        <v>29.61</v>
      </c>
      <c r="U100" s="89">
        <f t="shared" si="24"/>
        <v>10</v>
      </c>
      <c r="V100" s="89">
        <f t="shared" si="24"/>
        <v>0</v>
      </c>
      <c r="W100" s="89">
        <f t="shared" si="24"/>
        <v>0</v>
      </c>
      <c r="X100" s="89"/>
      <c r="Y100" s="89"/>
      <c r="Z100" s="89"/>
      <c r="AA100" s="89"/>
      <c r="AB100" s="89"/>
      <c r="AC100" s="89"/>
      <c r="AD100" s="89"/>
      <c r="AE100" s="89"/>
      <c r="AF100" s="89"/>
      <c r="AG100" s="87"/>
      <c r="AH100" s="87"/>
    </row>
    <row r="101" spans="1:34" ht="60" customHeight="1">
      <c r="A101" s="89">
        <v>1</v>
      </c>
      <c r="B101" s="95" t="s">
        <v>732</v>
      </c>
      <c r="C101" s="87" t="s">
        <v>733</v>
      </c>
      <c r="D101" s="89" t="s">
        <v>945</v>
      </c>
      <c r="E101" s="89" t="s">
        <v>734</v>
      </c>
      <c r="F101" s="89" t="s">
        <v>41</v>
      </c>
      <c r="G101" s="89" t="s">
        <v>735</v>
      </c>
      <c r="H101" s="89" t="s">
        <v>736</v>
      </c>
      <c r="I101" s="89" t="s">
        <v>737</v>
      </c>
      <c r="J101" s="89">
        <f t="shared" si="22"/>
        <v>14.61</v>
      </c>
      <c r="K101" s="89">
        <f t="shared" si="23"/>
        <v>0</v>
      </c>
      <c r="L101" s="89"/>
      <c r="M101" s="89"/>
      <c r="N101" s="89"/>
      <c r="O101" s="89"/>
      <c r="P101" s="89"/>
      <c r="Q101" s="89"/>
      <c r="R101" s="89"/>
      <c r="S101" s="89"/>
      <c r="T101" s="89">
        <v>14.61</v>
      </c>
      <c r="U101" s="89"/>
      <c r="V101" s="89"/>
      <c r="W101" s="89"/>
      <c r="X101" s="89"/>
      <c r="Y101" s="89" t="s">
        <v>24</v>
      </c>
      <c r="Z101" s="89" t="s">
        <v>43</v>
      </c>
      <c r="AA101" s="89" t="s">
        <v>43</v>
      </c>
      <c r="AB101" s="89" t="s">
        <v>43</v>
      </c>
      <c r="AC101" s="89" t="s">
        <v>43</v>
      </c>
      <c r="AD101" s="89"/>
      <c r="AE101" s="89"/>
      <c r="AF101" s="89"/>
      <c r="AG101" s="87"/>
      <c r="AH101" s="87"/>
    </row>
    <row r="102" spans="1:34" ht="60" customHeight="1">
      <c r="A102" s="86" t="s">
        <v>947</v>
      </c>
      <c r="B102" s="95" t="s">
        <v>738</v>
      </c>
      <c r="C102" s="87" t="s">
        <v>739</v>
      </c>
      <c r="D102" s="89" t="s">
        <v>948</v>
      </c>
      <c r="E102" s="89" t="s">
        <v>740</v>
      </c>
      <c r="F102" s="89" t="s">
        <v>41</v>
      </c>
      <c r="G102" s="89" t="s">
        <v>735</v>
      </c>
      <c r="H102" s="89" t="s">
        <v>736</v>
      </c>
      <c r="I102" s="89" t="s">
        <v>737</v>
      </c>
      <c r="J102" s="89">
        <f t="shared" si="22"/>
        <v>25</v>
      </c>
      <c r="K102" s="89">
        <f t="shared" si="23"/>
        <v>0</v>
      </c>
      <c r="L102" s="89"/>
      <c r="M102" s="89"/>
      <c r="N102" s="89"/>
      <c r="O102" s="89"/>
      <c r="P102" s="89"/>
      <c r="Q102" s="89"/>
      <c r="R102" s="89"/>
      <c r="S102" s="89"/>
      <c r="T102" s="89">
        <v>15</v>
      </c>
      <c r="U102" s="89">
        <v>10</v>
      </c>
      <c r="V102" s="89"/>
      <c r="W102" s="89"/>
      <c r="X102" s="89"/>
      <c r="Y102" s="89" t="s">
        <v>24</v>
      </c>
      <c r="Z102" s="89" t="s">
        <v>43</v>
      </c>
      <c r="AA102" s="89" t="s">
        <v>43</v>
      </c>
      <c r="AB102" s="89" t="s">
        <v>43</v>
      </c>
      <c r="AC102" s="89" t="s">
        <v>43</v>
      </c>
      <c r="AD102" s="89"/>
      <c r="AE102" s="89"/>
      <c r="AF102" s="89"/>
      <c r="AG102" s="87"/>
      <c r="AH102" s="87"/>
    </row>
    <row r="103" spans="1:34" ht="35.1" customHeight="1">
      <c r="A103" s="88" t="s">
        <v>949</v>
      </c>
      <c r="B103" s="87"/>
      <c r="C103" s="87"/>
      <c r="D103" s="89"/>
      <c r="E103" s="89"/>
      <c r="F103" s="89"/>
      <c r="G103" s="89"/>
      <c r="H103" s="89"/>
      <c r="I103" s="89"/>
      <c r="J103" s="88">
        <f>K103+P103+Q103+R103+S103+T103+U103+V103+W103</f>
        <v>920.92</v>
      </c>
      <c r="K103" s="88">
        <f>SUM(L103:O103)</f>
        <v>0</v>
      </c>
      <c r="L103" s="88">
        <f>SUM(L104:L109)</f>
        <v>0</v>
      </c>
      <c r="M103" s="88">
        <f t="shared" ref="M103:W103" si="25">SUM(M104:M109)</f>
        <v>0</v>
      </c>
      <c r="N103" s="88">
        <f t="shared" si="25"/>
        <v>0</v>
      </c>
      <c r="O103" s="88">
        <f t="shared" si="25"/>
        <v>0</v>
      </c>
      <c r="P103" s="88">
        <f t="shared" si="25"/>
        <v>843.32999999999993</v>
      </c>
      <c r="Q103" s="88">
        <f t="shared" si="25"/>
        <v>0</v>
      </c>
      <c r="R103" s="88">
        <f t="shared" si="25"/>
        <v>0</v>
      </c>
      <c r="S103" s="88">
        <f t="shared" si="25"/>
        <v>0</v>
      </c>
      <c r="T103" s="88">
        <f t="shared" si="25"/>
        <v>0</v>
      </c>
      <c r="U103" s="88">
        <f t="shared" si="25"/>
        <v>0</v>
      </c>
      <c r="V103" s="88">
        <f t="shared" si="25"/>
        <v>0</v>
      </c>
      <c r="W103" s="88">
        <f t="shared" si="25"/>
        <v>77.59</v>
      </c>
      <c r="X103" s="89"/>
      <c r="Y103" s="89"/>
      <c r="Z103" s="89"/>
      <c r="AA103" s="89"/>
      <c r="AB103" s="89"/>
      <c r="AC103" s="89"/>
      <c r="AD103" s="89"/>
      <c r="AE103" s="89"/>
      <c r="AF103" s="89"/>
      <c r="AG103" s="87"/>
      <c r="AH103" s="87"/>
    </row>
    <row r="104" spans="1:34" ht="58.5" customHeight="1">
      <c r="A104" s="86" t="s">
        <v>73</v>
      </c>
      <c r="B104" s="92" t="s">
        <v>950</v>
      </c>
      <c r="C104" s="87" t="s">
        <v>951</v>
      </c>
      <c r="D104" s="89" t="s">
        <v>304</v>
      </c>
      <c r="E104" s="89" t="s">
        <v>304</v>
      </c>
      <c r="F104" s="89" t="s">
        <v>41</v>
      </c>
      <c r="G104" s="89" t="s">
        <v>952</v>
      </c>
      <c r="H104" s="89" t="s">
        <v>953</v>
      </c>
      <c r="I104" s="89">
        <v>19991590097</v>
      </c>
      <c r="J104" s="89">
        <f>K104+P104+Q104+R104+S104+T104+U104+V104+W104</f>
        <v>260.85000000000002</v>
      </c>
      <c r="K104" s="89">
        <f>SUM(L104:O104)</f>
        <v>0</v>
      </c>
      <c r="L104" s="89"/>
      <c r="M104" s="89"/>
      <c r="N104" s="89"/>
      <c r="O104" s="89"/>
      <c r="P104" s="89">
        <v>183.26</v>
      </c>
      <c r="Q104" s="89"/>
      <c r="R104" s="89"/>
      <c r="S104" s="89"/>
      <c r="T104" s="89"/>
      <c r="U104" s="89"/>
      <c r="V104" s="89"/>
      <c r="W104" s="89">
        <v>77.59</v>
      </c>
      <c r="X104" s="89" t="s">
        <v>23</v>
      </c>
      <c r="Y104" s="89" t="s">
        <v>24</v>
      </c>
      <c r="Z104" s="89" t="s">
        <v>43</v>
      </c>
      <c r="AA104" s="89" t="s">
        <v>43</v>
      </c>
      <c r="AB104" s="89" t="s">
        <v>43</v>
      </c>
      <c r="AC104" s="89" t="s">
        <v>43</v>
      </c>
      <c r="AD104" s="89">
        <v>3957</v>
      </c>
      <c r="AE104" s="89">
        <v>11857</v>
      </c>
      <c r="AF104" s="89">
        <v>87402</v>
      </c>
      <c r="AG104" s="87" t="s">
        <v>954</v>
      </c>
      <c r="AH104" s="87" t="s">
        <v>955</v>
      </c>
    </row>
    <row r="105" spans="1:34" ht="36" customHeight="1">
      <c r="A105" s="86" t="s">
        <v>74</v>
      </c>
      <c r="B105" s="92"/>
      <c r="C105" s="87"/>
      <c r="D105" s="89"/>
      <c r="E105" s="89"/>
      <c r="F105" s="89"/>
      <c r="G105" s="89"/>
      <c r="H105" s="89"/>
      <c r="I105" s="89"/>
      <c r="J105" s="89">
        <f t="shared" ref="J105:J109" si="26">K105+P105+Q105+R105+S105+T105+U105+V105+W105</f>
        <v>0</v>
      </c>
      <c r="K105" s="89">
        <f t="shared" ref="K105:K109" si="27">SUM(L105:O105)</f>
        <v>0</v>
      </c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7"/>
      <c r="AH105" s="87"/>
    </row>
    <row r="106" spans="1:34" ht="36" customHeight="1">
      <c r="A106" s="89" t="s">
        <v>75</v>
      </c>
      <c r="B106" s="87" t="s">
        <v>714</v>
      </c>
      <c r="C106" s="87" t="s">
        <v>715</v>
      </c>
      <c r="D106" s="89" t="s">
        <v>304</v>
      </c>
      <c r="E106" s="89" t="s">
        <v>304</v>
      </c>
      <c r="F106" s="89" t="s">
        <v>41</v>
      </c>
      <c r="G106" s="89" t="s">
        <v>159</v>
      </c>
      <c r="H106" s="89" t="s">
        <v>160</v>
      </c>
      <c r="I106" s="89">
        <v>4185214</v>
      </c>
      <c r="J106" s="89">
        <f t="shared" si="26"/>
        <v>595</v>
      </c>
      <c r="K106" s="89">
        <f t="shared" si="27"/>
        <v>0</v>
      </c>
      <c r="L106" s="89"/>
      <c r="M106" s="89"/>
      <c r="N106" s="89"/>
      <c r="O106" s="89"/>
      <c r="P106" s="89">
        <v>595</v>
      </c>
      <c r="Q106" s="89"/>
      <c r="R106" s="89"/>
      <c r="S106" s="89"/>
      <c r="T106" s="89"/>
      <c r="U106" s="89"/>
      <c r="V106" s="89"/>
      <c r="W106" s="89"/>
      <c r="X106" s="89" t="s">
        <v>42</v>
      </c>
      <c r="Y106" s="89" t="s">
        <v>24</v>
      </c>
      <c r="Z106" s="89" t="s">
        <v>43</v>
      </c>
      <c r="AA106" s="89" t="s">
        <v>43</v>
      </c>
      <c r="AB106" s="89" t="s">
        <v>43</v>
      </c>
      <c r="AC106" s="89" t="s">
        <v>43</v>
      </c>
      <c r="AD106" s="89">
        <v>3028</v>
      </c>
      <c r="AE106" s="89">
        <v>3028</v>
      </c>
      <c r="AF106" s="89">
        <v>5000</v>
      </c>
      <c r="AG106" s="87" t="s">
        <v>716</v>
      </c>
      <c r="AH106" s="87" t="s">
        <v>717</v>
      </c>
    </row>
    <row r="107" spans="1:34" ht="36" customHeight="1">
      <c r="A107" s="89" t="s">
        <v>76</v>
      </c>
      <c r="B107" s="87"/>
      <c r="C107" s="87"/>
      <c r="D107" s="89"/>
      <c r="E107" s="89"/>
      <c r="F107" s="89"/>
      <c r="G107" s="89"/>
      <c r="H107" s="89"/>
      <c r="I107" s="89"/>
      <c r="J107" s="89">
        <f t="shared" si="26"/>
        <v>0</v>
      </c>
      <c r="K107" s="89">
        <f t="shared" si="27"/>
        <v>0</v>
      </c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7"/>
      <c r="AH107" s="87"/>
    </row>
    <row r="108" spans="1:34" ht="36" customHeight="1">
      <c r="A108" s="89" t="s">
        <v>77</v>
      </c>
      <c r="B108" s="95" t="s">
        <v>1097</v>
      </c>
      <c r="C108" s="95" t="s">
        <v>719</v>
      </c>
      <c r="D108" s="89" t="s">
        <v>304</v>
      </c>
      <c r="E108" s="89" t="s">
        <v>304</v>
      </c>
      <c r="F108" s="89" t="s">
        <v>41</v>
      </c>
      <c r="G108" s="89" t="s">
        <v>720</v>
      </c>
      <c r="H108" s="89" t="s">
        <v>721</v>
      </c>
      <c r="I108" s="89">
        <v>4180460</v>
      </c>
      <c r="J108" s="89">
        <f t="shared" si="26"/>
        <v>35.67</v>
      </c>
      <c r="K108" s="89">
        <f t="shared" si="27"/>
        <v>0</v>
      </c>
      <c r="L108" s="89"/>
      <c r="M108" s="89"/>
      <c r="N108" s="89"/>
      <c r="O108" s="89"/>
      <c r="P108" s="89">
        <v>35.67</v>
      </c>
      <c r="Q108" s="89"/>
      <c r="R108" s="89"/>
      <c r="S108" s="89"/>
      <c r="T108" s="89"/>
      <c r="U108" s="89"/>
      <c r="V108" s="89"/>
      <c r="W108" s="89"/>
      <c r="X108" s="89" t="s">
        <v>42</v>
      </c>
      <c r="Y108" s="89" t="s">
        <v>24</v>
      </c>
      <c r="Z108" s="89" t="s">
        <v>43</v>
      </c>
      <c r="AA108" s="89" t="s">
        <v>43</v>
      </c>
      <c r="AB108" s="89" t="s">
        <v>43</v>
      </c>
      <c r="AC108" s="89" t="s">
        <v>43</v>
      </c>
      <c r="AD108" s="89" t="s">
        <v>722</v>
      </c>
      <c r="AE108" s="89" t="s">
        <v>722</v>
      </c>
      <c r="AF108" s="89" t="s">
        <v>722</v>
      </c>
      <c r="AG108" s="87" t="s">
        <v>723</v>
      </c>
      <c r="AH108" s="87" t="s">
        <v>724</v>
      </c>
    </row>
    <row r="109" spans="1:34" ht="69" customHeight="1">
      <c r="A109" s="89" t="s">
        <v>78</v>
      </c>
      <c r="B109" s="87" t="s">
        <v>725</v>
      </c>
      <c r="C109" s="87" t="s">
        <v>726</v>
      </c>
      <c r="D109" s="89" t="s">
        <v>304</v>
      </c>
      <c r="E109" s="89" t="s">
        <v>304</v>
      </c>
      <c r="F109" s="89" t="s">
        <v>41</v>
      </c>
      <c r="G109" s="89" t="s">
        <v>956</v>
      </c>
      <c r="H109" s="89" t="s">
        <v>727</v>
      </c>
      <c r="I109" s="89">
        <v>4180865</v>
      </c>
      <c r="J109" s="89">
        <f t="shared" si="26"/>
        <v>29.4</v>
      </c>
      <c r="K109" s="89">
        <f t="shared" si="27"/>
        <v>0</v>
      </c>
      <c r="L109" s="89"/>
      <c r="M109" s="89"/>
      <c r="N109" s="89"/>
      <c r="O109" s="89"/>
      <c r="P109" s="89">
        <v>29.4</v>
      </c>
      <c r="Q109" s="89"/>
      <c r="R109" s="89"/>
      <c r="S109" s="89"/>
      <c r="T109" s="89"/>
      <c r="U109" s="89"/>
      <c r="V109" s="89"/>
      <c r="W109" s="89"/>
      <c r="X109" s="89" t="s">
        <v>23</v>
      </c>
      <c r="Y109" s="89" t="s">
        <v>24</v>
      </c>
      <c r="Z109" s="89" t="s">
        <v>24</v>
      </c>
      <c r="AA109" s="89" t="s">
        <v>43</v>
      </c>
      <c r="AB109" s="89" t="s">
        <v>43</v>
      </c>
      <c r="AC109" s="89" t="s">
        <v>43</v>
      </c>
      <c r="AD109" s="89"/>
      <c r="AE109" s="89">
        <v>418</v>
      </c>
      <c r="AF109" s="89">
        <v>1263</v>
      </c>
      <c r="AG109" s="87" t="s">
        <v>1081</v>
      </c>
      <c r="AH109" s="87" t="s">
        <v>1081</v>
      </c>
    </row>
    <row r="110" spans="1:34" ht="35.1" customHeight="1">
      <c r="A110" s="88" t="s">
        <v>79</v>
      </c>
      <c r="B110" s="87"/>
      <c r="C110" s="87"/>
      <c r="D110" s="89"/>
      <c r="E110" s="89"/>
      <c r="F110" s="89"/>
      <c r="G110" s="89"/>
      <c r="H110" s="89"/>
      <c r="I110" s="89"/>
      <c r="J110" s="88">
        <f>J111</f>
        <v>0</v>
      </c>
      <c r="K110" s="88">
        <f t="shared" ref="K110:W110" si="28">K111</f>
        <v>0</v>
      </c>
      <c r="L110" s="88">
        <f t="shared" si="28"/>
        <v>0</v>
      </c>
      <c r="M110" s="88">
        <f t="shared" si="28"/>
        <v>0</v>
      </c>
      <c r="N110" s="88">
        <f t="shared" si="28"/>
        <v>0</v>
      </c>
      <c r="O110" s="88">
        <f t="shared" si="28"/>
        <v>0</v>
      </c>
      <c r="P110" s="88">
        <f t="shared" si="28"/>
        <v>0</v>
      </c>
      <c r="Q110" s="88">
        <f t="shared" si="28"/>
        <v>0</v>
      </c>
      <c r="R110" s="88">
        <f t="shared" si="28"/>
        <v>0</v>
      </c>
      <c r="S110" s="88">
        <f t="shared" si="28"/>
        <v>0</v>
      </c>
      <c r="T110" s="88">
        <f t="shared" si="28"/>
        <v>0</v>
      </c>
      <c r="U110" s="88">
        <f t="shared" si="28"/>
        <v>0</v>
      </c>
      <c r="V110" s="88">
        <f t="shared" si="28"/>
        <v>0</v>
      </c>
      <c r="W110" s="88">
        <f t="shared" si="28"/>
        <v>0</v>
      </c>
      <c r="X110" s="89"/>
      <c r="Y110" s="89"/>
      <c r="Z110" s="89"/>
      <c r="AA110" s="89"/>
      <c r="AB110" s="89"/>
      <c r="AC110" s="89"/>
      <c r="AD110" s="89"/>
      <c r="AE110" s="89"/>
      <c r="AF110" s="89"/>
      <c r="AG110" s="87"/>
      <c r="AH110" s="87"/>
    </row>
    <row r="111" spans="1:34" ht="50.1" customHeight="1">
      <c r="A111" s="89" t="s">
        <v>80</v>
      </c>
      <c r="B111" s="87"/>
      <c r="C111" s="87"/>
      <c r="D111" s="89"/>
      <c r="E111" s="89"/>
      <c r="F111" s="89"/>
      <c r="G111" s="89"/>
      <c r="H111" s="89"/>
      <c r="I111" s="89"/>
      <c r="J111" s="89">
        <f>K111+P111+Q111+R111+S111+T111+U111+V111+W111</f>
        <v>0</v>
      </c>
      <c r="K111" s="89">
        <f>SUM(L111:O111)</f>
        <v>0</v>
      </c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7"/>
      <c r="AH111" s="87"/>
    </row>
    <row r="112" spans="1:34" ht="35.1" customHeight="1">
      <c r="A112" s="88" t="s">
        <v>1076</v>
      </c>
      <c r="B112" s="87"/>
      <c r="C112" s="87"/>
      <c r="D112" s="89"/>
      <c r="E112" s="89"/>
      <c r="F112" s="89"/>
      <c r="G112" s="89"/>
      <c r="H112" s="89"/>
      <c r="I112" s="89"/>
      <c r="J112" s="88">
        <f>SUM(J113:J117)</f>
        <v>480.6</v>
      </c>
      <c r="K112" s="88">
        <f t="shared" ref="K112:W112" si="29">SUM(K113:K117)</f>
        <v>145</v>
      </c>
      <c r="L112" s="88">
        <f t="shared" si="29"/>
        <v>0</v>
      </c>
      <c r="M112" s="88">
        <f t="shared" si="29"/>
        <v>0</v>
      </c>
      <c r="N112" s="88">
        <f t="shared" si="29"/>
        <v>0</v>
      </c>
      <c r="O112" s="88">
        <f t="shared" si="29"/>
        <v>145</v>
      </c>
      <c r="P112" s="88">
        <f t="shared" si="29"/>
        <v>35.6</v>
      </c>
      <c r="Q112" s="88">
        <f t="shared" si="29"/>
        <v>0</v>
      </c>
      <c r="R112" s="88">
        <f t="shared" si="29"/>
        <v>0</v>
      </c>
      <c r="S112" s="88">
        <f t="shared" si="29"/>
        <v>300</v>
      </c>
      <c r="T112" s="88">
        <f t="shared" si="29"/>
        <v>0</v>
      </c>
      <c r="U112" s="88">
        <f t="shared" si="29"/>
        <v>0</v>
      </c>
      <c r="V112" s="88">
        <f t="shared" si="29"/>
        <v>0</v>
      </c>
      <c r="W112" s="88">
        <f t="shared" si="29"/>
        <v>0</v>
      </c>
      <c r="X112" s="89"/>
      <c r="Y112" s="89"/>
      <c r="Z112" s="89"/>
      <c r="AA112" s="89"/>
      <c r="AB112" s="89"/>
      <c r="AC112" s="89"/>
      <c r="AD112" s="89"/>
      <c r="AE112" s="89"/>
      <c r="AF112" s="89"/>
      <c r="AG112" s="87"/>
      <c r="AH112" s="87"/>
    </row>
    <row r="113" spans="1:34" ht="35.1" customHeight="1">
      <c r="A113" s="89" t="s">
        <v>82</v>
      </c>
      <c r="B113" s="90" t="s">
        <v>741</v>
      </c>
      <c r="C113" s="90" t="s">
        <v>957</v>
      </c>
      <c r="D113" s="89" t="s">
        <v>304</v>
      </c>
      <c r="E113" s="89" t="s">
        <v>304</v>
      </c>
      <c r="F113" s="89" t="s">
        <v>41</v>
      </c>
      <c r="G113" s="89" t="s">
        <v>946</v>
      </c>
      <c r="H113" s="89" t="s">
        <v>958</v>
      </c>
      <c r="I113" s="86" t="s">
        <v>959</v>
      </c>
      <c r="J113" s="89">
        <f>K113+P113+Q113+R113+S113+T113+U113+V113+W113</f>
        <v>145</v>
      </c>
      <c r="K113" s="89">
        <f>SUM(L113:O113)</f>
        <v>145</v>
      </c>
      <c r="L113" s="89"/>
      <c r="M113" s="89"/>
      <c r="N113" s="89"/>
      <c r="O113" s="89">
        <v>145</v>
      </c>
      <c r="P113" s="89"/>
      <c r="Q113" s="89"/>
      <c r="R113" s="89"/>
      <c r="S113" s="89"/>
      <c r="T113" s="89"/>
      <c r="U113" s="89"/>
      <c r="V113" s="89"/>
      <c r="W113" s="89"/>
      <c r="X113" s="89" t="s">
        <v>23</v>
      </c>
      <c r="Y113" s="89" t="s">
        <v>24</v>
      </c>
      <c r="Z113" s="89" t="s">
        <v>43</v>
      </c>
      <c r="AA113" s="89" t="s">
        <v>43</v>
      </c>
      <c r="AB113" s="89" t="s">
        <v>43</v>
      </c>
      <c r="AC113" s="89" t="s">
        <v>43</v>
      </c>
      <c r="AD113" s="89">
        <v>948</v>
      </c>
      <c r="AE113" s="89">
        <v>2844</v>
      </c>
      <c r="AF113" s="89">
        <v>2844</v>
      </c>
      <c r="AG113" s="87" t="s">
        <v>960</v>
      </c>
      <c r="AH113" s="87" t="s">
        <v>742</v>
      </c>
    </row>
    <row r="114" spans="1:34" ht="57" customHeight="1">
      <c r="A114" s="89" t="s">
        <v>83</v>
      </c>
      <c r="B114" s="87"/>
      <c r="C114" s="87"/>
      <c r="D114" s="89"/>
      <c r="E114" s="89"/>
      <c r="F114" s="89"/>
      <c r="G114" s="89"/>
      <c r="H114" s="89"/>
      <c r="I114" s="89"/>
      <c r="J114" s="89">
        <f t="shared" ref="J114" si="30">K114+P114+Q114+R114+S114+T114+U114+V114+W114</f>
        <v>0</v>
      </c>
      <c r="K114" s="89">
        <f t="shared" ref="K114" si="31">SUM(L114:O114)</f>
        <v>0</v>
      </c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7"/>
      <c r="AH114" s="87"/>
    </row>
    <row r="115" spans="1:34" ht="45" customHeight="1">
      <c r="A115" s="86" t="s">
        <v>84</v>
      </c>
      <c r="B115" s="98" t="s">
        <v>1067</v>
      </c>
      <c r="C115" s="98" t="s">
        <v>1082</v>
      </c>
      <c r="D115" s="99" t="s">
        <v>1068</v>
      </c>
      <c r="E115" s="99" t="s">
        <v>1068</v>
      </c>
      <c r="F115" s="99" t="s">
        <v>41</v>
      </c>
      <c r="G115" s="99" t="s">
        <v>893</v>
      </c>
      <c r="H115" s="99" t="s">
        <v>1069</v>
      </c>
      <c r="I115" s="99">
        <v>4180460</v>
      </c>
      <c r="J115" s="99">
        <v>35.6</v>
      </c>
      <c r="K115" s="99"/>
      <c r="L115" s="99"/>
      <c r="M115" s="99"/>
      <c r="N115" s="99"/>
      <c r="O115" s="99"/>
      <c r="P115" s="99">
        <v>35.6</v>
      </c>
      <c r="Q115" s="99"/>
      <c r="R115" s="99"/>
      <c r="S115" s="99"/>
      <c r="T115" s="99"/>
      <c r="U115" s="99"/>
      <c r="V115" s="99"/>
      <c r="W115" s="99"/>
      <c r="X115" s="99" t="s">
        <v>42</v>
      </c>
      <c r="Y115" s="99" t="s">
        <v>43</v>
      </c>
      <c r="Z115" s="99" t="s">
        <v>43</v>
      </c>
      <c r="AA115" s="99" t="s">
        <v>43</v>
      </c>
      <c r="AB115" s="99" t="s">
        <v>43</v>
      </c>
      <c r="AC115" s="99" t="s">
        <v>43</v>
      </c>
      <c r="AD115" s="89"/>
      <c r="AE115" s="89"/>
      <c r="AF115" s="89"/>
      <c r="AG115" s="87" t="s">
        <v>1083</v>
      </c>
      <c r="AH115" s="87" t="s">
        <v>1083</v>
      </c>
    </row>
    <row r="116" spans="1:34" ht="42.75" customHeight="1">
      <c r="A116" s="86" t="s">
        <v>85</v>
      </c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E116" s="89"/>
      <c r="AF116" s="89"/>
      <c r="AG116" s="87"/>
      <c r="AH116" s="87"/>
    </row>
    <row r="117" spans="1:34" ht="35.1" customHeight="1">
      <c r="A117" s="86" t="s">
        <v>53</v>
      </c>
      <c r="B117" s="98" t="s">
        <v>1092</v>
      </c>
      <c r="C117" s="99" t="s">
        <v>1070</v>
      </c>
      <c r="D117" s="99" t="s">
        <v>1068</v>
      </c>
      <c r="E117" s="99" t="s">
        <v>1068</v>
      </c>
      <c r="F117" s="99" t="s">
        <v>1071</v>
      </c>
      <c r="G117" s="99" t="s">
        <v>1072</v>
      </c>
      <c r="H117" s="99" t="s">
        <v>1073</v>
      </c>
      <c r="I117" s="99">
        <v>4185212</v>
      </c>
      <c r="J117" s="99">
        <v>300</v>
      </c>
      <c r="K117" s="99"/>
      <c r="L117" s="99"/>
      <c r="M117" s="99"/>
      <c r="N117" s="99"/>
      <c r="O117" s="99"/>
      <c r="P117" s="99"/>
      <c r="Q117" s="99"/>
      <c r="R117" s="99"/>
      <c r="S117" s="99">
        <v>300</v>
      </c>
      <c r="T117" s="99"/>
      <c r="U117" s="99"/>
      <c r="V117" s="99"/>
      <c r="W117" s="99"/>
      <c r="X117" s="99" t="s">
        <v>42</v>
      </c>
      <c r="Y117" s="99" t="s">
        <v>43</v>
      </c>
      <c r="Z117" s="99" t="s">
        <v>43</v>
      </c>
      <c r="AA117" s="99" t="s">
        <v>43</v>
      </c>
      <c r="AB117" s="99" t="s">
        <v>43</v>
      </c>
      <c r="AC117" s="99" t="s">
        <v>43</v>
      </c>
      <c r="AD117" s="89"/>
      <c r="AE117" s="89"/>
      <c r="AF117" s="89"/>
      <c r="AG117" s="87"/>
      <c r="AH117" s="87"/>
    </row>
    <row r="118" spans="1:34" ht="35.1" customHeight="1">
      <c r="A118" s="88" t="s">
        <v>961</v>
      </c>
      <c r="B118" s="87"/>
      <c r="C118" s="87"/>
      <c r="D118" s="89"/>
      <c r="E118" s="89"/>
      <c r="F118" s="89"/>
      <c r="G118" s="89"/>
      <c r="H118" s="89"/>
      <c r="I118" s="89"/>
      <c r="J118" s="88">
        <f t="shared" ref="J118:W118" si="32">J119+J141+J172</f>
        <v>4964.6099999999997</v>
      </c>
      <c r="K118" s="88">
        <f t="shared" si="32"/>
        <v>1139.1999999999998</v>
      </c>
      <c r="L118" s="88">
        <f t="shared" si="32"/>
        <v>817.69999999999993</v>
      </c>
      <c r="M118" s="88">
        <f t="shared" si="32"/>
        <v>40</v>
      </c>
      <c r="N118" s="88">
        <f t="shared" si="32"/>
        <v>263</v>
      </c>
      <c r="O118" s="88">
        <f t="shared" si="32"/>
        <v>18.5</v>
      </c>
      <c r="P118" s="88">
        <f t="shared" si="32"/>
        <v>3825.41</v>
      </c>
      <c r="Q118" s="88">
        <f t="shared" si="32"/>
        <v>0</v>
      </c>
      <c r="R118" s="88">
        <f t="shared" si="32"/>
        <v>0</v>
      </c>
      <c r="S118" s="88">
        <f t="shared" si="32"/>
        <v>0</v>
      </c>
      <c r="T118" s="88">
        <f t="shared" si="32"/>
        <v>0</v>
      </c>
      <c r="U118" s="88">
        <f t="shared" si="32"/>
        <v>0</v>
      </c>
      <c r="V118" s="88">
        <f t="shared" si="32"/>
        <v>0</v>
      </c>
      <c r="W118" s="88">
        <f t="shared" si="32"/>
        <v>0</v>
      </c>
      <c r="X118" s="89"/>
      <c r="Y118" s="89"/>
      <c r="Z118" s="89"/>
      <c r="AA118" s="89"/>
      <c r="AB118" s="89"/>
      <c r="AC118" s="89"/>
      <c r="AD118" s="89"/>
      <c r="AE118" s="89"/>
      <c r="AF118" s="89"/>
      <c r="AG118" s="87"/>
      <c r="AH118" s="87"/>
    </row>
    <row r="119" spans="1:34" ht="35.1" customHeight="1">
      <c r="A119" s="86" t="s">
        <v>87</v>
      </c>
      <c r="B119" s="87"/>
      <c r="C119" s="87"/>
      <c r="D119" s="89"/>
      <c r="E119" s="89"/>
      <c r="F119" s="89"/>
      <c r="G119" s="89"/>
      <c r="H119" s="89"/>
      <c r="I119" s="89"/>
      <c r="J119" s="89">
        <f>J120</f>
        <v>1413.78</v>
      </c>
      <c r="K119" s="89">
        <f t="shared" ref="K119:W119" si="33">K120</f>
        <v>1139.1999999999998</v>
      </c>
      <c r="L119" s="89">
        <f t="shared" si="33"/>
        <v>817.69999999999993</v>
      </c>
      <c r="M119" s="89">
        <f t="shared" si="33"/>
        <v>40</v>
      </c>
      <c r="N119" s="89">
        <f t="shared" si="33"/>
        <v>263</v>
      </c>
      <c r="O119" s="89">
        <f t="shared" si="33"/>
        <v>18.5</v>
      </c>
      <c r="P119" s="89">
        <f t="shared" si="33"/>
        <v>274.5800000000001</v>
      </c>
      <c r="Q119" s="89">
        <f t="shared" si="33"/>
        <v>0</v>
      </c>
      <c r="R119" s="89">
        <f t="shared" si="33"/>
        <v>0</v>
      </c>
      <c r="S119" s="89">
        <f t="shared" si="33"/>
        <v>0</v>
      </c>
      <c r="T119" s="89">
        <f t="shared" si="33"/>
        <v>0</v>
      </c>
      <c r="U119" s="89">
        <f t="shared" si="33"/>
        <v>0</v>
      </c>
      <c r="V119" s="89">
        <f t="shared" si="33"/>
        <v>0</v>
      </c>
      <c r="W119" s="89">
        <f t="shared" si="33"/>
        <v>0</v>
      </c>
      <c r="X119" s="89"/>
      <c r="Y119" s="89"/>
      <c r="Z119" s="89"/>
      <c r="AA119" s="89"/>
      <c r="AB119" s="89"/>
      <c r="AC119" s="89"/>
      <c r="AD119" s="89"/>
      <c r="AE119" s="89"/>
      <c r="AF119" s="89"/>
      <c r="AG119" s="87"/>
      <c r="AH119" s="87"/>
    </row>
    <row r="120" spans="1:34" ht="35.1" customHeight="1">
      <c r="A120" s="86" t="s">
        <v>1086</v>
      </c>
      <c r="B120" s="87"/>
      <c r="C120" s="87"/>
      <c r="D120" s="89"/>
      <c r="E120" s="89"/>
      <c r="F120" s="89"/>
      <c r="G120" s="89"/>
      <c r="H120" s="89"/>
      <c r="I120" s="123"/>
      <c r="J120" s="88">
        <f>K120+P120+Q120+R120+S120+T120+U120+V120+W120</f>
        <v>1413.78</v>
      </c>
      <c r="K120" s="88">
        <f>SUM(L120:O120)</f>
        <v>1139.1999999999998</v>
      </c>
      <c r="L120" s="88">
        <f>SUM(L121:L140)</f>
        <v>817.69999999999993</v>
      </c>
      <c r="M120" s="88">
        <f t="shared" ref="M120:W120" si="34">SUM(M121:M140)</f>
        <v>40</v>
      </c>
      <c r="N120" s="88">
        <f t="shared" si="34"/>
        <v>263</v>
      </c>
      <c r="O120" s="88">
        <f t="shared" si="34"/>
        <v>18.5</v>
      </c>
      <c r="P120" s="88">
        <f t="shared" si="34"/>
        <v>274.5800000000001</v>
      </c>
      <c r="Q120" s="88">
        <f t="shared" si="34"/>
        <v>0</v>
      </c>
      <c r="R120" s="88">
        <f t="shared" si="34"/>
        <v>0</v>
      </c>
      <c r="S120" s="88">
        <f t="shared" si="34"/>
        <v>0</v>
      </c>
      <c r="T120" s="88">
        <f t="shared" si="34"/>
        <v>0</v>
      </c>
      <c r="U120" s="88">
        <f t="shared" si="34"/>
        <v>0</v>
      </c>
      <c r="V120" s="88">
        <f t="shared" si="34"/>
        <v>0</v>
      </c>
      <c r="W120" s="88">
        <f t="shared" si="34"/>
        <v>0</v>
      </c>
      <c r="X120" s="89"/>
      <c r="Y120" s="89"/>
      <c r="Z120" s="89"/>
      <c r="AA120" s="89"/>
      <c r="AB120" s="89"/>
      <c r="AC120" s="89"/>
      <c r="AD120" s="89"/>
      <c r="AE120" s="89"/>
      <c r="AF120" s="89"/>
      <c r="AG120" s="87"/>
      <c r="AH120" s="87"/>
    </row>
    <row r="121" spans="1:34" ht="35.1" customHeight="1">
      <c r="A121" s="86" t="s">
        <v>979</v>
      </c>
      <c r="B121" s="87" t="s">
        <v>577</v>
      </c>
      <c r="C121" s="87" t="s">
        <v>578</v>
      </c>
      <c r="D121" s="89" t="s">
        <v>980</v>
      </c>
      <c r="E121" s="89" t="s">
        <v>261</v>
      </c>
      <c r="F121" s="89">
        <v>2019</v>
      </c>
      <c r="G121" s="89" t="s">
        <v>892</v>
      </c>
      <c r="H121" s="89" t="s">
        <v>579</v>
      </c>
      <c r="I121" s="89">
        <v>4185155</v>
      </c>
      <c r="J121" s="126">
        <f>K121+P121+Q121+R121+S121+T121+U121+V121+W121</f>
        <v>57.81</v>
      </c>
      <c r="K121" s="89">
        <f>SUM(L121:O121)</f>
        <v>48</v>
      </c>
      <c r="L121" s="89">
        <v>48</v>
      </c>
      <c r="M121" s="89"/>
      <c r="N121" s="89"/>
      <c r="O121" s="89" t="s">
        <v>61</v>
      </c>
      <c r="P121" s="89">
        <v>9.81</v>
      </c>
      <c r="Q121" s="89"/>
      <c r="R121" s="89"/>
      <c r="S121" s="89"/>
      <c r="T121" s="89"/>
      <c r="U121" s="89"/>
      <c r="V121" s="89"/>
      <c r="W121" s="89"/>
      <c r="X121" s="89" t="s">
        <v>42</v>
      </c>
      <c r="Y121" s="89" t="s">
        <v>24</v>
      </c>
      <c r="Z121" s="89" t="s">
        <v>24</v>
      </c>
      <c r="AA121" s="89"/>
      <c r="AB121" s="89"/>
      <c r="AC121" s="89"/>
      <c r="AD121" s="89">
        <v>54</v>
      </c>
      <c r="AE121" s="89">
        <v>152</v>
      </c>
      <c r="AF121" s="89"/>
      <c r="AG121" s="87" t="s">
        <v>445</v>
      </c>
      <c r="AH121" s="87" t="s">
        <v>580</v>
      </c>
    </row>
    <row r="122" spans="1:34" ht="35.1" customHeight="1">
      <c r="A122" s="86" t="s">
        <v>981</v>
      </c>
      <c r="B122" s="87" t="s">
        <v>581</v>
      </c>
      <c r="C122" s="87" t="s">
        <v>582</v>
      </c>
      <c r="D122" s="89" t="s">
        <v>982</v>
      </c>
      <c r="E122" s="89" t="s">
        <v>420</v>
      </c>
      <c r="F122" s="89">
        <v>2019</v>
      </c>
      <c r="G122" s="89" t="s">
        <v>892</v>
      </c>
      <c r="H122" s="89" t="s">
        <v>579</v>
      </c>
      <c r="I122" s="89">
        <v>4185155</v>
      </c>
      <c r="J122" s="126">
        <f t="shared" ref="J122:J140" si="35">K122+P122+Q122+R122+S122+T122+U122+V122+W122</f>
        <v>34.909999999999997</v>
      </c>
      <c r="K122" s="89">
        <f t="shared" ref="K122:K140" si="36">SUM(L122:O122)</f>
        <v>28</v>
      </c>
      <c r="L122" s="89">
        <v>17.5</v>
      </c>
      <c r="M122" s="89"/>
      <c r="N122" s="89">
        <v>10.5</v>
      </c>
      <c r="O122" s="89" t="s">
        <v>61</v>
      </c>
      <c r="P122" s="89">
        <v>6.91</v>
      </c>
      <c r="Q122" s="89"/>
      <c r="R122" s="89"/>
      <c r="S122" s="89"/>
      <c r="T122" s="89"/>
      <c r="U122" s="89"/>
      <c r="V122" s="89"/>
      <c r="W122" s="89"/>
      <c r="X122" s="89" t="s">
        <v>42</v>
      </c>
      <c r="Y122" s="89" t="s">
        <v>24</v>
      </c>
      <c r="Z122" s="89" t="s">
        <v>24</v>
      </c>
      <c r="AA122" s="89"/>
      <c r="AB122" s="89"/>
      <c r="AC122" s="89"/>
      <c r="AD122" s="89">
        <v>70</v>
      </c>
      <c r="AE122" s="89">
        <v>197</v>
      </c>
      <c r="AF122" s="89"/>
      <c r="AG122" s="87" t="s">
        <v>445</v>
      </c>
      <c r="AH122" s="87" t="s">
        <v>583</v>
      </c>
    </row>
    <row r="123" spans="1:34" ht="35.1" customHeight="1">
      <c r="A123" s="86" t="s">
        <v>450</v>
      </c>
      <c r="B123" s="87" t="s">
        <v>584</v>
      </c>
      <c r="C123" s="87" t="s">
        <v>585</v>
      </c>
      <c r="D123" s="89" t="s">
        <v>982</v>
      </c>
      <c r="E123" s="89" t="s">
        <v>275</v>
      </c>
      <c r="F123" s="89">
        <v>2019</v>
      </c>
      <c r="G123" s="89" t="s">
        <v>892</v>
      </c>
      <c r="H123" s="89" t="s">
        <v>579</v>
      </c>
      <c r="I123" s="89">
        <v>4185155</v>
      </c>
      <c r="J123" s="126">
        <f t="shared" si="35"/>
        <v>46.93</v>
      </c>
      <c r="K123" s="89">
        <f t="shared" si="36"/>
        <v>37.6</v>
      </c>
      <c r="L123" s="89">
        <v>37.6</v>
      </c>
      <c r="M123" s="89"/>
      <c r="N123" s="89"/>
      <c r="O123" s="89" t="s">
        <v>61</v>
      </c>
      <c r="P123" s="89">
        <v>9.33</v>
      </c>
      <c r="Q123" s="89"/>
      <c r="R123" s="89"/>
      <c r="S123" s="89"/>
      <c r="T123" s="89"/>
      <c r="U123" s="89"/>
      <c r="V123" s="89"/>
      <c r="W123" s="89"/>
      <c r="X123" s="89" t="s">
        <v>42</v>
      </c>
      <c r="Y123" s="89" t="s">
        <v>24</v>
      </c>
      <c r="Z123" s="89" t="s">
        <v>24</v>
      </c>
      <c r="AA123" s="89"/>
      <c r="AB123" s="89"/>
      <c r="AC123" s="89"/>
      <c r="AD123" s="89">
        <v>73</v>
      </c>
      <c r="AE123" s="89">
        <v>201</v>
      </c>
      <c r="AF123" s="89"/>
      <c r="AG123" s="87" t="s">
        <v>445</v>
      </c>
      <c r="AH123" s="87" t="s">
        <v>586</v>
      </c>
    </row>
    <row r="124" spans="1:34" ht="35.1" customHeight="1">
      <c r="A124" s="86" t="s">
        <v>452</v>
      </c>
      <c r="B124" s="87" t="s">
        <v>587</v>
      </c>
      <c r="C124" s="87" t="s">
        <v>588</v>
      </c>
      <c r="D124" s="89" t="s">
        <v>982</v>
      </c>
      <c r="E124" s="89" t="s">
        <v>196</v>
      </c>
      <c r="F124" s="89">
        <v>2019</v>
      </c>
      <c r="G124" s="89" t="s">
        <v>892</v>
      </c>
      <c r="H124" s="89" t="s">
        <v>579</v>
      </c>
      <c r="I124" s="89">
        <v>4185155</v>
      </c>
      <c r="J124" s="126">
        <f t="shared" si="35"/>
        <v>85.64</v>
      </c>
      <c r="K124" s="89">
        <f t="shared" si="36"/>
        <v>68.8</v>
      </c>
      <c r="L124" s="89">
        <v>68.8</v>
      </c>
      <c r="M124" s="89"/>
      <c r="N124" s="89"/>
      <c r="O124" s="89" t="s">
        <v>61</v>
      </c>
      <c r="P124" s="89">
        <v>16.84</v>
      </c>
      <c r="Q124" s="89"/>
      <c r="R124" s="89"/>
      <c r="S124" s="89"/>
      <c r="T124" s="89"/>
      <c r="U124" s="89"/>
      <c r="V124" s="89"/>
      <c r="W124" s="89"/>
      <c r="X124" s="89" t="s">
        <v>42</v>
      </c>
      <c r="Y124" s="89" t="s">
        <v>24</v>
      </c>
      <c r="Z124" s="89" t="s">
        <v>24</v>
      </c>
      <c r="AA124" s="89"/>
      <c r="AB124" s="89"/>
      <c r="AC124" s="89"/>
      <c r="AD124" s="89">
        <v>63</v>
      </c>
      <c r="AE124" s="89">
        <v>136</v>
      </c>
      <c r="AF124" s="89"/>
      <c r="AG124" s="87" t="s">
        <v>445</v>
      </c>
      <c r="AH124" s="87" t="s">
        <v>589</v>
      </c>
    </row>
    <row r="125" spans="1:34" ht="35.1" customHeight="1">
      <c r="A125" s="86" t="s">
        <v>454</v>
      </c>
      <c r="B125" s="87" t="s">
        <v>590</v>
      </c>
      <c r="C125" s="87" t="s">
        <v>591</v>
      </c>
      <c r="D125" s="89" t="s">
        <v>983</v>
      </c>
      <c r="E125" s="89" t="s">
        <v>168</v>
      </c>
      <c r="F125" s="89">
        <v>2019</v>
      </c>
      <c r="G125" s="89" t="s">
        <v>892</v>
      </c>
      <c r="H125" s="89" t="s">
        <v>579</v>
      </c>
      <c r="I125" s="89">
        <v>4185155</v>
      </c>
      <c r="J125" s="126">
        <f t="shared" si="35"/>
        <v>14.89</v>
      </c>
      <c r="K125" s="89">
        <f t="shared" si="36"/>
        <v>12</v>
      </c>
      <c r="L125" s="89">
        <v>6</v>
      </c>
      <c r="M125" s="89"/>
      <c r="N125" s="89" t="s">
        <v>61</v>
      </c>
      <c r="O125" s="89">
        <v>6</v>
      </c>
      <c r="P125" s="89">
        <v>2.89</v>
      </c>
      <c r="Q125" s="89"/>
      <c r="R125" s="89"/>
      <c r="S125" s="89"/>
      <c r="T125" s="89"/>
      <c r="U125" s="89"/>
      <c r="V125" s="89"/>
      <c r="W125" s="89"/>
      <c r="X125" s="89" t="s">
        <v>42</v>
      </c>
      <c r="Y125" s="89" t="s">
        <v>24</v>
      </c>
      <c r="Z125" s="89" t="s">
        <v>24</v>
      </c>
      <c r="AA125" s="89"/>
      <c r="AB125" s="89"/>
      <c r="AC125" s="89"/>
      <c r="AD125" s="89">
        <v>5</v>
      </c>
      <c r="AE125" s="89">
        <v>16</v>
      </c>
      <c r="AF125" s="89"/>
      <c r="AG125" s="87" t="s">
        <v>445</v>
      </c>
      <c r="AH125" s="87" t="s">
        <v>592</v>
      </c>
    </row>
    <row r="126" spans="1:34" ht="35.1" customHeight="1">
      <c r="A126" s="86" t="s">
        <v>457</v>
      </c>
      <c r="B126" s="87" t="s">
        <v>593</v>
      </c>
      <c r="C126" s="87" t="s">
        <v>594</v>
      </c>
      <c r="D126" s="89" t="s">
        <v>983</v>
      </c>
      <c r="E126" s="89" t="s">
        <v>451</v>
      </c>
      <c r="F126" s="89">
        <v>2019</v>
      </c>
      <c r="G126" s="89" t="s">
        <v>892</v>
      </c>
      <c r="H126" s="89" t="s">
        <v>579</v>
      </c>
      <c r="I126" s="89">
        <v>4185155</v>
      </c>
      <c r="J126" s="126">
        <f t="shared" si="35"/>
        <v>55.8</v>
      </c>
      <c r="K126" s="89">
        <f t="shared" si="36"/>
        <v>44</v>
      </c>
      <c r="L126" s="89">
        <v>44</v>
      </c>
      <c r="M126" s="89"/>
      <c r="N126" s="89" t="s">
        <v>61</v>
      </c>
      <c r="O126" s="89" t="s">
        <v>61</v>
      </c>
      <c r="P126" s="89">
        <v>11.8</v>
      </c>
      <c r="Q126" s="89"/>
      <c r="R126" s="89"/>
      <c r="S126" s="89"/>
      <c r="T126" s="89"/>
      <c r="U126" s="89"/>
      <c r="V126" s="89"/>
      <c r="W126" s="89"/>
      <c r="X126" s="89" t="s">
        <v>42</v>
      </c>
      <c r="Y126" s="89" t="s">
        <v>24</v>
      </c>
      <c r="Z126" s="89" t="s">
        <v>43</v>
      </c>
      <c r="AA126" s="89"/>
      <c r="AB126" s="89"/>
      <c r="AC126" s="89"/>
      <c r="AD126" s="89">
        <v>37</v>
      </c>
      <c r="AE126" s="89">
        <v>102</v>
      </c>
      <c r="AF126" s="89"/>
      <c r="AG126" s="87" t="s">
        <v>445</v>
      </c>
      <c r="AH126" s="87" t="s">
        <v>595</v>
      </c>
    </row>
    <row r="127" spans="1:34" ht="35.1" customHeight="1">
      <c r="A127" s="86" t="s">
        <v>460</v>
      </c>
      <c r="B127" s="87" t="s">
        <v>596</v>
      </c>
      <c r="C127" s="87" t="s">
        <v>597</v>
      </c>
      <c r="D127" s="89" t="s">
        <v>983</v>
      </c>
      <c r="E127" s="89" t="s">
        <v>215</v>
      </c>
      <c r="F127" s="89">
        <v>2019</v>
      </c>
      <c r="G127" s="89" t="s">
        <v>892</v>
      </c>
      <c r="H127" s="89" t="s">
        <v>579</v>
      </c>
      <c r="I127" s="89">
        <v>4185155</v>
      </c>
      <c r="J127" s="89">
        <f t="shared" si="35"/>
        <v>158.19</v>
      </c>
      <c r="K127" s="89">
        <f t="shared" si="36"/>
        <v>127.2</v>
      </c>
      <c r="L127" s="89">
        <v>79.2</v>
      </c>
      <c r="M127" s="89"/>
      <c r="N127" s="89">
        <v>48</v>
      </c>
      <c r="O127" s="89" t="s">
        <v>61</v>
      </c>
      <c r="P127" s="89">
        <v>30.99</v>
      </c>
      <c r="Q127" s="89"/>
      <c r="R127" s="89"/>
      <c r="S127" s="89"/>
      <c r="T127" s="89"/>
      <c r="U127" s="89"/>
      <c r="V127" s="89"/>
      <c r="W127" s="89"/>
      <c r="X127" s="89" t="s">
        <v>42</v>
      </c>
      <c r="Y127" s="89" t="s">
        <v>24</v>
      </c>
      <c r="Z127" s="89" t="s">
        <v>43</v>
      </c>
      <c r="AA127" s="89"/>
      <c r="AB127" s="89"/>
      <c r="AC127" s="89"/>
      <c r="AD127" s="89">
        <v>26</v>
      </c>
      <c r="AE127" s="89">
        <v>71</v>
      </c>
      <c r="AF127" s="89"/>
      <c r="AG127" s="87" t="s">
        <v>445</v>
      </c>
      <c r="AH127" s="87" t="s">
        <v>598</v>
      </c>
    </row>
    <row r="128" spans="1:34" ht="35.1" customHeight="1">
      <c r="A128" s="86" t="s">
        <v>461</v>
      </c>
      <c r="B128" s="87" t="s">
        <v>599</v>
      </c>
      <c r="C128" s="87" t="s">
        <v>600</v>
      </c>
      <c r="D128" s="89" t="s">
        <v>984</v>
      </c>
      <c r="E128" s="89" t="s">
        <v>542</v>
      </c>
      <c r="F128" s="89">
        <v>2019</v>
      </c>
      <c r="G128" s="89" t="s">
        <v>892</v>
      </c>
      <c r="H128" s="89" t="s">
        <v>579</v>
      </c>
      <c r="I128" s="89">
        <v>4185155</v>
      </c>
      <c r="J128" s="126">
        <f t="shared" si="35"/>
        <v>116.80000000000001</v>
      </c>
      <c r="K128" s="89">
        <f t="shared" si="36"/>
        <v>94.4</v>
      </c>
      <c r="L128" s="89">
        <v>94.4</v>
      </c>
      <c r="M128" s="89"/>
      <c r="N128" s="89"/>
      <c r="O128" s="89" t="s">
        <v>61</v>
      </c>
      <c r="P128" s="89">
        <v>22.4</v>
      </c>
      <c r="Q128" s="89"/>
      <c r="R128" s="89"/>
      <c r="S128" s="89"/>
      <c r="T128" s="89"/>
      <c r="U128" s="89"/>
      <c r="V128" s="89"/>
      <c r="W128" s="89"/>
      <c r="X128" s="89" t="s">
        <v>42</v>
      </c>
      <c r="Y128" s="89" t="s">
        <v>24</v>
      </c>
      <c r="Z128" s="89" t="s">
        <v>24</v>
      </c>
      <c r="AA128" s="89"/>
      <c r="AB128" s="89"/>
      <c r="AC128" s="89"/>
      <c r="AD128" s="89">
        <v>39</v>
      </c>
      <c r="AE128" s="89">
        <v>115</v>
      </c>
      <c r="AF128" s="89"/>
      <c r="AG128" s="87" t="s">
        <v>445</v>
      </c>
      <c r="AH128" s="87" t="s">
        <v>601</v>
      </c>
    </row>
    <row r="129" spans="1:34" ht="35.1" customHeight="1">
      <c r="A129" s="86" t="s">
        <v>463</v>
      </c>
      <c r="B129" s="87" t="s">
        <v>602</v>
      </c>
      <c r="C129" s="87" t="s">
        <v>603</v>
      </c>
      <c r="D129" s="89" t="s">
        <v>984</v>
      </c>
      <c r="E129" s="89" t="s">
        <v>466</v>
      </c>
      <c r="F129" s="89">
        <v>2019</v>
      </c>
      <c r="G129" s="89" t="s">
        <v>892</v>
      </c>
      <c r="H129" s="89" t="s">
        <v>579</v>
      </c>
      <c r="I129" s="89">
        <v>4185155</v>
      </c>
      <c r="J129" s="126">
        <f t="shared" si="35"/>
        <v>169.39</v>
      </c>
      <c r="K129" s="89">
        <f t="shared" si="36"/>
        <v>136</v>
      </c>
      <c r="L129" s="89">
        <v>83.5</v>
      </c>
      <c r="M129" s="89">
        <v>40</v>
      </c>
      <c r="N129" s="89"/>
      <c r="O129" s="89">
        <v>12.5</v>
      </c>
      <c r="P129" s="89">
        <v>33.39</v>
      </c>
      <c r="Q129" s="89"/>
      <c r="R129" s="89"/>
      <c r="S129" s="89"/>
      <c r="T129" s="89"/>
      <c r="U129" s="89"/>
      <c r="V129" s="89"/>
      <c r="W129" s="89"/>
      <c r="X129" s="89" t="s">
        <v>42</v>
      </c>
      <c r="Y129" s="89" t="s">
        <v>24</v>
      </c>
      <c r="Z129" s="89" t="s">
        <v>24</v>
      </c>
      <c r="AA129" s="89"/>
      <c r="AB129" s="89"/>
      <c r="AC129" s="89"/>
      <c r="AD129" s="89">
        <v>86</v>
      </c>
      <c r="AE129" s="89">
        <v>245</v>
      </c>
      <c r="AF129" s="89"/>
      <c r="AG129" s="87" t="s">
        <v>445</v>
      </c>
      <c r="AH129" s="87" t="s">
        <v>604</v>
      </c>
    </row>
    <row r="130" spans="1:34" ht="35.1" customHeight="1">
      <c r="A130" s="86" t="s">
        <v>467</v>
      </c>
      <c r="B130" s="87" t="s">
        <v>605</v>
      </c>
      <c r="C130" s="87" t="s">
        <v>606</v>
      </c>
      <c r="D130" s="89" t="s">
        <v>984</v>
      </c>
      <c r="E130" s="89" t="s">
        <v>607</v>
      </c>
      <c r="F130" s="89">
        <v>2019</v>
      </c>
      <c r="G130" s="89" t="s">
        <v>892</v>
      </c>
      <c r="H130" s="89" t="s">
        <v>579</v>
      </c>
      <c r="I130" s="89">
        <v>4185155</v>
      </c>
      <c r="J130" s="126">
        <f t="shared" si="35"/>
        <v>104.65</v>
      </c>
      <c r="K130" s="89">
        <f t="shared" si="36"/>
        <v>84</v>
      </c>
      <c r="L130" s="89">
        <v>52</v>
      </c>
      <c r="M130" s="89"/>
      <c r="N130" s="89">
        <v>32</v>
      </c>
      <c r="O130" s="89" t="s">
        <v>61</v>
      </c>
      <c r="P130" s="89">
        <v>20.65</v>
      </c>
      <c r="Q130" s="89"/>
      <c r="R130" s="89"/>
      <c r="S130" s="89"/>
      <c r="T130" s="89"/>
      <c r="U130" s="89"/>
      <c r="V130" s="89"/>
      <c r="W130" s="89"/>
      <c r="X130" s="89" t="s">
        <v>42</v>
      </c>
      <c r="Y130" s="89" t="s">
        <v>24</v>
      </c>
      <c r="Z130" s="89" t="s">
        <v>24</v>
      </c>
      <c r="AA130" s="89"/>
      <c r="AB130" s="89"/>
      <c r="AC130" s="89"/>
      <c r="AD130" s="89">
        <v>60</v>
      </c>
      <c r="AE130" s="89">
        <v>168</v>
      </c>
      <c r="AF130" s="89"/>
      <c r="AG130" s="87" t="s">
        <v>445</v>
      </c>
      <c r="AH130" s="87" t="s">
        <v>608</v>
      </c>
    </row>
    <row r="131" spans="1:34" ht="35.1" customHeight="1">
      <c r="A131" s="86" t="s">
        <v>469</v>
      </c>
      <c r="B131" s="87" t="s">
        <v>609</v>
      </c>
      <c r="C131" s="87" t="s">
        <v>610</v>
      </c>
      <c r="D131" s="89" t="s">
        <v>985</v>
      </c>
      <c r="E131" s="89" t="s">
        <v>370</v>
      </c>
      <c r="F131" s="89">
        <v>2019</v>
      </c>
      <c r="G131" s="89" t="s">
        <v>892</v>
      </c>
      <c r="H131" s="89" t="s">
        <v>579</v>
      </c>
      <c r="I131" s="89">
        <v>4185155</v>
      </c>
      <c r="J131" s="126">
        <f t="shared" si="35"/>
        <v>50.58</v>
      </c>
      <c r="K131" s="126">
        <f t="shared" si="36"/>
        <v>40.799999999999997</v>
      </c>
      <c r="L131" s="89">
        <v>24.3</v>
      </c>
      <c r="M131" s="89"/>
      <c r="N131" s="89">
        <v>16.5</v>
      </c>
      <c r="O131" s="89" t="s">
        <v>61</v>
      </c>
      <c r="P131" s="89">
        <v>9.7799999999999994</v>
      </c>
      <c r="Q131" s="89"/>
      <c r="R131" s="89"/>
      <c r="S131" s="89"/>
      <c r="T131" s="89"/>
      <c r="U131" s="89"/>
      <c r="V131" s="89"/>
      <c r="W131" s="89"/>
      <c r="X131" s="89" t="s">
        <v>42</v>
      </c>
      <c r="Y131" s="89" t="s">
        <v>24</v>
      </c>
      <c r="Z131" s="89" t="s">
        <v>24</v>
      </c>
      <c r="AA131" s="89"/>
      <c r="AB131" s="89"/>
      <c r="AC131" s="89"/>
      <c r="AD131" s="89">
        <v>30</v>
      </c>
      <c r="AE131" s="89">
        <v>91</v>
      </c>
      <c r="AF131" s="89"/>
      <c r="AG131" s="87" t="s">
        <v>445</v>
      </c>
      <c r="AH131" s="87" t="s">
        <v>611</v>
      </c>
    </row>
    <row r="132" spans="1:34" ht="35.1" customHeight="1">
      <c r="A132" s="86" t="s">
        <v>470</v>
      </c>
      <c r="B132" s="87" t="s">
        <v>612</v>
      </c>
      <c r="C132" s="87" t="s">
        <v>613</v>
      </c>
      <c r="D132" s="89" t="s">
        <v>985</v>
      </c>
      <c r="E132" s="89" t="s">
        <v>412</v>
      </c>
      <c r="F132" s="89">
        <v>2019</v>
      </c>
      <c r="G132" s="89" t="s">
        <v>892</v>
      </c>
      <c r="H132" s="89" t="s">
        <v>579</v>
      </c>
      <c r="I132" s="89">
        <v>4185155</v>
      </c>
      <c r="J132" s="126">
        <f t="shared" si="35"/>
        <v>89.82</v>
      </c>
      <c r="K132" s="89">
        <f t="shared" si="36"/>
        <v>72.8</v>
      </c>
      <c r="L132" s="89">
        <v>44.3</v>
      </c>
      <c r="M132" s="89"/>
      <c r="N132" s="89">
        <v>28.5</v>
      </c>
      <c r="O132" s="89" t="s">
        <v>61</v>
      </c>
      <c r="P132" s="89">
        <v>17.02</v>
      </c>
      <c r="Q132" s="89"/>
      <c r="R132" s="89"/>
      <c r="S132" s="89"/>
      <c r="T132" s="89"/>
      <c r="U132" s="89"/>
      <c r="V132" s="89"/>
      <c r="W132" s="89"/>
      <c r="X132" s="89" t="s">
        <v>42</v>
      </c>
      <c r="Y132" s="89" t="s">
        <v>24</v>
      </c>
      <c r="Z132" s="89" t="s">
        <v>24</v>
      </c>
      <c r="AA132" s="89"/>
      <c r="AB132" s="89"/>
      <c r="AC132" s="89"/>
      <c r="AD132" s="89">
        <v>20</v>
      </c>
      <c r="AE132" s="89">
        <v>54</v>
      </c>
      <c r="AF132" s="89"/>
      <c r="AG132" s="87" t="s">
        <v>445</v>
      </c>
      <c r="AH132" s="87" t="s">
        <v>614</v>
      </c>
    </row>
    <row r="133" spans="1:34" ht="35.1" customHeight="1">
      <c r="A133" s="86" t="s">
        <v>474</v>
      </c>
      <c r="B133" s="87" t="s">
        <v>615</v>
      </c>
      <c r="C133" s="87" t="s">
        <v>616</v>
      </c>
      <c r="D133" s="89" t="s">
        <v>985</v>
      </c>
      <c r="E133" s="89" t="s">
        <v>617</v>
      </c>
      <c r="F133" s="89">
        <v>2019</v>
      </c>
      <c r="G133" s="89" t="s">
        <v>892</v>
      </c>
      <c r="H133" s="89" t="s">
        <v>579</v>
      </c>
      <c r="I133" s="89">
        <v>4185155</v>
      </c>
      <c r="J133" s="126">
        <f t="shared" si="35"/>
        <v>108.65</v>
      </c>
      <c r="K133" s="89">
        <f t="shared" si="36"/>
        <v>88</v>
      </c>
      <c r="L133" s="89">
        <v>52</v>
      </c>
      <c r="M133" s="89"/>
      <c r="N133" s="89">
        <v>36</v>
      </c>
      <c r="O133" s="89"/>
      <c r="P133" s="89">
        <v>20.65</v>
      </c>
      <c r="Q133" s="89"/>
      <c r="R133" s="89"/>
      <c r="S133" s="89"/>
      <c r="T133" s="89"/>
      <c r="U133" s="89"/>
      <c r="V133" s="89"/>
      <c r="W133" s="89"/>
      <c r="X133" s="89" t="s">
        <v>42</v>
      </c>
      <c r="Y133" s="89" t="s">
        <v>24</v>
      </c>
      <c r="Z133" s="89" t="s">
        <v>24</v>
      </c>
      <c r="AA133" s="89"/>
      <c r="AB133" s="89"/>
      <c r="AC133" s="89"/>
      <c r="AD133" s="89">
        <v>38</v>
      </c>
      <c r="AE133" s="89">
        <v>110</v>
      </c>
      <c r="AF133" s="89"/>
      <c r="AG133" s="87" t="s">
        <v>445</v>
      </c>
      <c r="AH133" s="87" t="s">
        <v>618</v>
      </c>
    </row>
    <row r="134" spans="1:34" ht="35.1" customHeight="1">
      <c r="A134" s="86" t="s">
        <v>477</v>
      </c>
      <c r="B134" s="87" t="s">
        <v>619</v>
      </c>
      <c r="C134" s="87" t="s">
        <v>620</v>
      </c>
      <c r="D134" s="89" t="s">
        <v>621</v>
      </c>
      <c r="E134" s="89" t="s">
        <v>384</v>
      </c>
      <c r="F134" s="89">
        <v>2019</v>
      </c>
      <c r="G134" s="89" t="s">
        <v>892</v>
      </c>
      <c r="H134" s="89" t="s">
        <v>579</v>
      </c>
      <c r="I134" s="89">
        <v>4185155</v>
      </c>
      <c r="J134" s="126">
        <f t="shared" si="35"/>
        <v>30.6</v>
      </c>
      <c r="K134" s="89">
        <f t="shared" si="36"/>
        <v>24</v>
      </c>
      <c r="L134" s="89">
        <v>15</v>
      </c>
      <c r="M134" s="89"/>
      <c r="N134" s="89">
        <v>9</v>
      </c>
      <c r="O134" s="89"/>
      <c r="P134" s="89">
        <v>6.6</v>
      </c>
      <c r="Q134" s="89"/>
      <c r="R134" s="89"/>
      <c r="S134" s="89"/>
      <c r="T134" s="89"/>
      <c r="U134" s="89"/>
      <c r="V134" s="89"/>
      <c r="W134" s="89"/>
      <c r="X134" s="89" t="s">
        <v>42</v>
      </c>
      <c r="Y134" s="89" t="s">
        <v>24</v>
      </c>
      <c r="Z134" s="89" t="s">
        <v>24</v>
      </c>
      <c r="AA134" s="89"/>
      <c r="AB134" s="89"/>
      <c r="AC134" s="89"/>
      <c r="AD134" s="89">
        <v>53</v>
      </c>
      <c r="AE134" s="89">
        <v>147</v>
      </c>
      <c r="AF134" s="89"/>
      <c r="AG134" s="87" t="s">
        <v>445</v>
      </c>
      <c r="AH134" s="87" t="s">
        <v>622</v>
      </c>
    </row>
    <row r="135" spans="1:34" ht="35.1" customHeight="1">
      <c r="A135" s="86" t="s">
        <v>480</v>
      </c>
      <c r="B135" s="87" t="s">
        <v>623</v>
      </c>
      <c r="C135" s="87" t="s">
        <v>624</v>
      </c>
      <c r="D135" s="89" t="s">
        <v>621</v>
      </c>
      <c r="E135" s="89" t="s">
        <v>182</v>
      </c>
      <c r="F135" s="89">
        <v>2019</v>
      </c>
      <c r="G135" s="89" t="s">
        <v>892</v>
      </c>
      <c r="H135" s="89" t="s">
        <v>579</v>
      </c>
      <c r="I135" s="89">
        <v>4185155</v>
      </c>
      <c r="J135" s="89">
        <f t="shared" si="35"/>
        <v>23.59</v>
      </c>
      <c r="K135" s="89">
        <f t="shared" si="36"/>
        <v>16</v>
      </c>
      <c r="L135" s="89">
        <v>16</v>
      </c>
      <c r="M135" s="89"/>
      <c r="N135" s="89"/>
      <c r="O135" s="89" t="s">
        <v>61</v>
      </c>
      <c r="P135" s="89">
        <v>7.59</v>
      </c>
      <c r="Q135" s="89"/>
      <c r="R135" s="89"/>
      <c r="S135" s="89"/>
      <c r="T135" s="89"/>
      <c r="U135" s="89"/>
      <c r="V135" s="89"/>
      <c r="W135" s="89"/>
      <c r="X135" s="89" t="s">
        <v>42</v>
      </c>
      <c r="Y135" s="89" t="s">
        <v>24</v>
      </c>
      <c r="Z135" s="89" t="s">
        <v>24</v>
      </c>
      <c r="AA135" s="89"/>
      <c r="AB135" s="89"/>
      <c r="AC135" s="89"/>
      <c r="AD135" s="89">
        <v>55</v>
      </c>
      <c r="AE135" s="89">
        <v>152</v>
      </c>
      <c r="AF135" s="89"/>
      <c r="AG135" s="87" t="s">
        <v>445</v>
      </c>
      <c r="AH135" s="87" t="s">
        <v>625</v>
      </c>
    </row>
    <row r="136" spans="1:34" ht="35.1" customHeight="1">
      <c r="A136" s="86" t="s">
        <v>483</v>
      </c>
      <c r="B136" s="87" t="s">
        <v>626</v>
      </c>
      <c r="C136" s="87" t="s">
        <v>627</v>
      </c>
      <c r="D136" s="89" t="s">
        <v>986</v>
      </c>
      <c r="E136" s="89" t="s">
        <v>402</v>
      </c>
      <c r="F136" s="89">
        <v>2019</v>
      </c>
      <c r="G136" s="89" t="s">
        <v>892</v>
      </c>
      <c r="H136" s="89" t="s">
        <v>579</v>
      </c>
      <c r="I136" s="89">
        <v>4185155</v>
      </c>
      <c r="J136" s="126">
        <f t="shared" si="35"/>
        <v>78.67</v>
      </c>
      <c r="K136" s="89">
        <f t="shared" si="36"/>
        <v>64</v>
      </c>
      <c r="L136" s="89">
        <v>40</v>
      </c>
      <c r="M136" s="89"/>
      <c r="N136" s="89">
        <v>24</v>
      </c>
      <c r="O136" s="89"/>
      <c r="P136" s="89">
        <v>14.67</v>
      </c>
      <c r="Q136" s="89"/>
      <c r="R136" s="89"/>
      <c r="S136" s="89"/>
      <c r="T136" s="89"/>
      <c r="U136" s="89"/>
      <c r="V136" s="89"/>
      <c r="W136" s="89"/>
      <c r="X136" s="89" t="s">
        <v>42</v>
      </c>
      <c r="Y136" s="89" t="s">
        <v>24</v>
      </c>
      <c r="Z136" s="89" t="s">
        <v>24</v>
      </c>
      <c r="AA136" s="89"/>
      <c r="AB136" s="89"/>
      <c r="AC136" s="89"/>
      <c r="AD136" s="89">
        <v>13</v>
      </c>
      <c r="AE136" s="89">
        <v>41</v>
      </c>
      <c r="AF136" s="89"/>
      <c r="AG136" s="87" t="s">
        <v>445</v>
      </c>
      <c r="AH136" s="87" t="s">
        <v>628</v>
      </c>
    </row>
    <row r="137" spans="1:34" ht="35.1" customHeight="1">
      <c r="A137" s="86" t="s">
        <v>486</v>
      </c>
      <c r="B137" s="87" t="s">
        <v>629</v>
      </c>
      <c r="C137" s="87" t="s">
        <v>630</v>
      </c>
      <c r="D137" s="89" t="s">
        <v>986</v>
      </c>
      <c r="E137" s="89" t="s">
        <v>346</v>
      </c>
      <c r="F137" s="89">
        <v>2019</v>
      </c>
      <c r="G137" s="89" t="s">
        <v>892</v>
      </c>
      <c r="H137" s="89" t="s">
        <v>579</v>
      </c>
      <c r="I137" s="89">
        <v>4185155</v>
      </c>
      <c r="J137" s="126">
        <f t="shared" si="35"/>
        <v>47.8</v>
      </c>
      <c r="K137" s="89">
        <f t="shared" si="36"/>
        <v>36</v>
      </c>
      <c r="L137" s="89">
        <v>22.5</v>
      </c>
      <c r="M137" s="89"/>
      <c r="N137" s="89">
        <v>13.5</v>
      </c>
      <c r="O137" s="89"/>
      <c r="P137" s="89">
        <v>11.8</v>
      </c>
      <c r="Q137" s="89"/>
      <c r="R137" s="89"/>
      <c r="S137" s="89"/>
      <c r="T137" s="89"/>
      <c r="U137" s="89"/>
      <c r="V137" s="89"/>
      <c r="W137" s="89"/>
      <c r="X137" s="89" t="s">
        <v>42</v>
      </c>
      <c r="Y137" s="89" t="s">
        <v>24</v>
      </c>
      <c r="Z137" s="89" t="s">
        <v>24</v>
      </c>
      <c r="AA137" s="89"/>
      <c r="AB137" s="89"/>
      <c r="AC137" s="89"/>
      <c r="AD137" s="89">
        <v>8</v>
      </c>
      <c r="AE137" s="89">
        <v>21</v>
      </c>
      <c r="AF137" s="89"/>
      <c r="AG137" s="87" t="s">
        <v>445</v>
      </c>
      <c r="AH137" s="87" t="s">
        <v>631</v>
      </c>
    </row>
    <row r="138" spans="1:34" ht="35.1" customHeight="1">
      <c r="A138" s="86" t="s">
        <v>488</v>
      </c>
      <c r="B138" s="87" t="s">
        <v>632</v>
      </c>
      <c r="C138" s="87" t="s">
        <v>633</v>
      </c>
      <c r="D138" s="89" t="s">
        <v>986</v>
      </c>
      <c r="E138" s="89" t="s">
        <v>459</v>
      </c>
      <c r="F138" s="89">
        <v>2019</v>
      </c>
      <c r="G138" s="89" t="s">
        <v>892</v>
      </c>
      <c r="H138" s="89" t="s">
        <v>579</v>
      </c>
      <c r="I138" s="89">
        <v>4185155</v>
      </c>
      <c r="J138" s="126">
        <f t="shared" si="35"/>
        <v>52.39</v>
      </c>
      <c r="K138" s="89">
        <f t="shared" si="36"/>
        <v>48</v>
      </c>
      <c r="L138" s="89">
        <v>30</v>
      </c>
      <c r="M138" s="89"/>
      <c r="N138" s="89">
        <v>18</v>
      </c>
      <c r="O138" s="89"/>
      <c r="P138" s="89">
        <v>4.3899999999999997</v>
      </c>
      <c r="Q138" s="89"/>
      <c r="R138" s="89"/>
      <c r="S138" s="89"/>
      <c r="T138" s="89"/>
      <c r="U138" s="89"/>
      <c r="V138" s="89"/>
      <c r="W138" s="89"/>
      <c r="X138" s="89" t="s">
        <v>42</v>
      </c>
      <c r="Y138" s="89" t="s">
        <v>24</v>
      </c>
      <c r="Z138" s="89" t="s">
        <v>24</v>
      </c>
      <c r="AA138" s="89"/>
      <c r="AB138" s="89"/>
      <c r="AC138" s="89"/>
      <c r="AD138" s="89">
        <v>15</v>
      </c>
      <c r="AE138" s="89">
        <v>52</v>
      </c>
      <c r="AF138" s="89"/>
      <c r="AG138" s="87" t="s">
        <v>445</v>
      </c>
      <c r="AH138" s="87" t="s">
        <v>634</v>
      </c>
    </row>
    <row r="139" spans="1:34" ht="35.1" customHeight="1">
      <c r="A139" s="86" t="s">
        <v>491</v>
      </c>
      <c r="B139" s="87" t="s">
        <v>1088</v>
      </c>
      <c r="C139" s="87" t="s">
        <v>635</v>
      </c>
      <c r="D139" s="89" t="s">
        <v>986</v>
      </c>
      <c r="E139" s="89" t="s">
        <v>172</v>
      </c>
      <c r="F139" s="89">
        <v>2019</v>
      </c>
      <c r="G139" s="89" t="s">
        <v>892</v>
      </c>
      <c r="H139" s="89" t="s">
        <v>579</v>
      </c>
      <c r="I139" s="89">
        <v>4185155</v>
      </c>
      <c r="J139" s="89">
        <f t="shared" si="35"/>
        <v>62.87</v>
      </c>
      <c r="K139" s="89">
        <f t="shared" si="36"/>
        <v>50.4</v>
      </c>
      <c r="L139" s="89">
        <v>30.9</v>
      </c>
      <c r="M139" s="89"/>
      <c r="N139" s="89">
        <v>19.5</v>
      </c>
      <c r="O139" s="89"/>
      <c r="P139" s="89">
        <v>12.47</v>
      </c>
      <c r="Q139" s="89"/>
      <c r="R139" s="89"/>
      <c r="S139" s="89"/>
      <c r="T139" s="89"/>
      <c r="U139" s="89"/>
      <c r="V139" s="89"/>
      <c r="W139" s="89"/>
      <c r="X139" s="89" t="s">
        <v>42</v>
      </c>
      <c r="Y139" s="89" t="s">
        <v>24</v>
      </c>
      <c r="Z139" s="89" t="s">
        <v>24</v>
      </c>
      <c r="AA139" s="89"/>
      <c r="AB139" s="89"/>
      <c r="AC139" s="89"/>
      <c r="AD139" s="89">
        <v>23</v>
      </c>
      <c r="AE139" s="89">
        <v>51</v>
      </c>
      <c r="AF139" s="89"/>
      <c r="AG139" s="87" t="s">
        <v>445</v>
      </c>
      <c r="AH139" s="87" t="s">
        <v>636</v>
      </c>
    </row>
    <row r="140" spans="1:34" ht="35.1" customHeight="1">
      <c r="A140" s="86" t="s">
        <v>494</v>
      </c>
      <c r="B140" s="87" t="s">
        <v>637</v>
      </c>
      <c r="C140" s="87" t="s">
        <v>638</v>
      </c>
      <c r="D140" s="89" t="s">
        <v>639</v>
      </c>
      <c r="E140" s="89" t="s">
        <v>476</v>
      </c>
      <c r="F140" s="89">
        <v>2019</v>
      </c>
      <c r="G140" s="89" t="s">
        <v>892</v>
      </c>
      <c r="H140" s="89" t="s">
        <v>579</v>
      </c>
      <c r="I140" s="89">
        <v>4185155</v>
      </c>
      <c r="J140" s="89">
        <f t="shared" si="35"/>
        <v>23.799999999999997</v>
      </c>
      <c r="K140" s="89">
        <f t="shared" si="36"/>
        <v>19.2</v>
      </c>
      <c r="L140" s="89">
        <v>11.7</v>
      </c>
      <c r="M140" s="89"/>
      <c r="N140" s="89">
        <v>7.5</v>
      </c>
      <c r="O140" s="89"/>
      <c r="P140" s="89">
        <v>4.5999999999999996</v>
      </c>
      <c r="Q140" s="89"/>
      <c r="R140" s="89"/>
      <c r="S140" s="89"/>
      <c r="T140" s="89"/>
      <c r="U140" s="89"/>
      <c r="V140" s="89"/>
      <c r="W140" s="89"/>
      <c r="X140" s="89" t="s">
        <v>42</v>
      </c>
      <c r="Y140" s="89" t="s">
        <v>24</v>
      </c>
      <c r="Z140" s="89" t="s">
        <v>43</v>
      </c>
      <c r="AA140" s="89"/>
      <c r="AB140" s="89"/>
      <c r="AC140" s="89"/>
      <c r="AD140" s="89">
        <v>13</v>
      </c>
      <c r="AE140" s="89">
        <v>41</v>
      </c>
      <c r="AF140" s="89"/>
      <c r="AG140" s="87" t="s">
        <v>445</v>
      </c>
      <c r="AH140" s="87" t="s">
        <v>640</v>
      </c>
    </row>
    <row r="141" spans="1:34" ht="35.1" customHeight="1">
      <c r="A141" s="86" t="s">
        <v>88</v>
      </c>
      <c r="B141" s="87"/>
      <c r="C141" s="87"/>
      <c r="D141" s="89"/>
      <c r="E141" s="89"/>
      <c r="F141" s="89"/>
      <c r="G141" s="89"/>
      <c r="H141" s="89"/>
      <c r="I141" s="89"/>
      <c r="J141" s="89">
        <f>SUM(J142:J171)</f>
        <v>3550.83</v>
      </c>
      <c r="K141" s="89">
        <f t="shared" ref="K141:W141" si="37">SUM(K142:K171)</f>
        <v>0</v>
      </c>
      <c r="L141" s="89">
        <f t="shared" si="37"/>
        <v>0</v>
      </c>
      <c r="M141" s="89">
        <f t="shared" si="37"/>
        <v>0</v>
      </c>
      <c r="N141" s="89">
        <f t="shared" si="37"/>
        <v>0</v>
      </c>
      <c r="O141" s="89">
        <f t="shared" si="37"/>
        <v>0</v>
      </c>
      <c r="P141" s="89">
        <f t="shared" si="37"/>
        <v>3550.83</v>
      </c>
      <c r="Q141" s="89">
        <f t="shared" si="37"/>
        <v>0</v>
      </c>
      <c r="R141" s="89">
        <f t="shared" si="37"/>
        <v>0</v>
      </c>
      <c r="S141" s="89">
        <f t="shared" si="37"/>
        <v>0</v>
      </c>
      <c r="T141" s="89">
        <f t="shared" si="37"/>
        <v>0</v>
      </c>
      <c r="U141" s="89">
        <f t="shared" si="37"/>
        <v>0</v>
      </c>
      <c r="V141" s="89">
        <f t="shared" si="37"/>
        <v>0</v>
      </c>
      <c r="W141" s="89">
        <f t="shared" si="37"/>
        <v>0</v>
      </c>
      <c r="X141" s="89"/>
      <c r="Y141" s="89"/>
      <c r="Z141" s="89"/>
      <c r="AA141" s="89"/>
      <c r="AB141" s="89"/>
      <c r="AC141" s="89"/>
      <c r="AD141" s="89"/>
      <c r="AE141" s="89"/>
      <c r="AF141" s="89"/>
      <c r="AG141" s="87"/>
      <c r="AH141" s="87"/>
    </row>
    <row r="142" spans="1:34" ht="46.5" customHeight="1">
      <c r="A142" s="86" t="s">
        <v>962</v>
      </c>
      <c r="B142" s="100" t="s">
        <v>743</v>
      </c>
      <c r="C142" s="100" t="s">
        <v>1011</v>
      </c>
      <c r="D142" s="128" t="s">
        <v>176</v>
      </c>
      <c r="E142" s="128" t="s">
        <v>617</v>
      </c>
      <c r="F142" s="89" t="s">
        <v>41</v>
      </c>
      <c r="G142" s="89" t="s">
        <v>963</v>
      </c>
      <c r="H142" s="89" t="s">
        <v>745</v>
      </c>
      <c r="I142" s="86" t="s">
        <v>746</v>
      </c>
      <c r="J142" s="126">
        <f>K142+P142+Q142+R142+S142+T142+U142+V142+W142</f>
        <v>13.48</v>
      </c>
      <c r="K142" s="89">
        <f>SUM(L142:O142)</f>
        <v>0</v>
      </c>
      <c r="L142" s="89"/>
      <c r="M142" s="89"/>
      <c r="N142" s="89"/>
      <c r="O142" s="89"/>
      <c r="P142" s="128">
        <v>13.48</v>
      </c>
      <c r="Q142" s="89"/>
      <c r="R142" s="89"/>
      <c r="S142" s="89"/>
      <c r="T142" s="89"/>
      <c r="U142" s="89"/>
      <c r="V142" s="89"/>
      <c r="W142" s="89"/>
      <c r="X142" s="89" t="s">
        <v>42</v>
      </c>
      <c r="Y142" s="89" t="s">
        <v>24</v>
      </c>
      <c r="Z142" s="89" t="s">
        <v>24</v>
      </c>
      <c r="AA142" s="89" t="s">
        <v>43</v>
      </c>
      <c r="AB142" s="89" t="s">
        <v>43</v>
      </c>
      <c r="AC142" s="89" t="s">
        <v>43</v>
      </c>
      <c r="AD142" s="128">
        <v>19</v>
      </c>
      <c r="AE142" s="128">
        <v>51</v>
      </c>
      <c r="AF142" s="128">
        <v>330</v>
      </c>
      <c r="AG142" s="100" t="s">
        <v>747</v>
      </c>
      <c r="AH142" s="100" t="s">
        <v>748</v>
      </c>
    </row>
    <row r="143" spans="1:34" ht="98.25" customHeight="1">
      <c r="A143" s="86" t="s">
        <v>964</v>
      </c>
      <c r="B143" s="100" t="s">
        <v>749</v>
      </c>
      <c r="C143" s="100" t="s">
        <v>1012</v>
      </c>
      <c r="D143" s="128" t="s">
        <v>176</v>
      </c>
      <c r="E143" s="128" t="s">
        <v>750</v>
      </c>
      <c r="F143" s="89" t="s">
        <v>41</v>
      </c>
      <c r="G143" s="89" t="s">
        <v>963</v>
      </c>
      <c r="H143" s="89" t="s">
        <v>745</v>
      </c>
      <c r="I143" s="86" t="s">
        <v>746</v>
      </c>
      <c r="J143" s="126">
        <f t="shared" ref="J143:J171" si="38">K143+P143+Q143+R143+S143+T143+U143+V143+W143</f>
        <v>38.479999999999997</v>
      </c>
      <c r="K143" s="89">
        <f t="shared" ref="K143:K171" si="39">SUM(L143:O143)</f>
        <v>0</v>
      </c>
      <c r="L143" s="89"/>
      <c r="M143" s="89"/>
      <c r="N143" s="89"/>
      <c r="O143" s="89"/>
      <c r="P143" s="128">
        <v>38.479999999999997</v>
      </c>
      <c r="Q143" s="89"/>
      <c r="R143" s="89"/>
      <c r="S143" s="89"/>
      <c r="T143" s="89"/>
      <c r="U143" s="89"/>
      <c r="V143" s="89"/>
      <c r="W143" s="89"/>
      <c r="X143" s="89" t="s">
        <v>42</v>
      </c>
      <c r="Y143" s="89" t="s">
        <v>24</v>
      </c>
      <c r="Z143" s="89" t="s">
        <v>43</v>
      </c>
      <c r="AA143" s="89" t="s">
        <v>43</v>
      </c>
      <c r="AB143" s="89" t="s">
        <v>43</v>
      </c>
      <c r="AC143" s="89" t="s">
        <v>43</v>
      </c>
      <c r="AD143" s="119">
        <v>12</v>
      </c>
      <c r="AE143" s="119">
        <v>36</v>
      </c>
      <c r="AF143" s="128">
        <v>171</v>
      </c>
      <c r="AG143" s="100" t="s">
        <v>751</v>
      </c>
      <c r="AH143" s="100" t="s">
        <v>748</v>
      </c>
    </row>
    <row r="144" spans="1:34" ht="90.75" customHeight="1">
      <c r="A144" s="86" t="s">
        <v>450</v>
      </c>
      <c r="B144" s="100" t="s">
        <v>752</v>
      </c>
      <c r="C144" s="100" t="s">
        <v>1013</v>
      </c>
      <c r="D144" s="128" t="s">
        <v>176</v>
      </c>
      <c r="E144" s="128" t="s">
        <v>750</v>
      </c>
      <c r="F144" s="89" t="s">
        <v>41</v>
      </c>
      <c r="G144" s="89" t="s">
        <v>963</v>
      </c>
      <c r="H144" s="89" t="s">
        <v>745</v>
      </c>
      <c r="I144" s="86" t="s">
        <v>746</v>
      </c>
      <c r="J144" s="128">
        <f t="shared" si="38"/>
        <v>38.130000000000003</v>
      </c>
      <c r="K144" s="89">
        <f t="shared" si="39"/>
        <v>0</v>
      </c>
      <c r="L144" s="89"/>
      <c r="M144" s="89"/>
      <c r="N144" s="89"/>
      <c r="O144" s="89"/>
      <c r="P144" s="128">
        <v>38.130000000000003</v>
      </c>
      <c r="Q144" s="89"/>
      <c r="R144" s="89"/>
      <c r="S144" s="89"/>
      <c r="T144" s="89"/>
      <c r="U144" s="89"/>
      <c r="V144" s="89"/>
      <c r="W144" s="89"/>
      <c r="X144" s="89" t="s">
        <v>42</v>
      </c>
      <c r="Y144" s="89" t="s">
        <v>24</v>
      </c>
      <c r="Z144" s="89" t="s">
        <v>43</v>
      </c>
      <c r="AA144" s="89" t="s">
        <v>43</v>
      </c>
      <c r="AB144" s="89" t="s">
        <v>43</v>
      </c>
      <c r="AC144" s="89" t="s">
        <v>43</v>
      </c>
      <c r="AD144" s="128">
        <v>18</v>
      </c>
      <c r="AE144" s="128">
        <v>46</v>
      </c>
      <c r="AF144" s="128">
        <v>490</v>
      </c>
      <c r="AG144" s="100" t="s">
        <v>753</v>
      </c>
      <c r="AH144" s="100" t="s">
        <v>748</v>
      </c>
    </row>
    <row r="145" spans="1:34" ht="46.5" customHeight="1">
      <c r="A145" s="86" t="s">
        <v>452</v>
      </c>
      <c r="B145" s="101" t="s">
        <v>754</v>
      </c>
      <c r="C145" s="102" t="s">
        <v>1014</v>
      </c>
      <c r="D145" s="129" t="s">
        <v>225</v>
      </c>
      <c r="E145" s="129" t="s">
        <v>285</v>
      </c>
      <c r="F145" s="89" t="s">
        <v>41</v>
      </c>
      <c r="G145" s="89" t="s">
        <v>963</v>
      </c>
      <c r="H145" s="89" t="s">
        <v>745</v>
      </c>
      <c r="I145" s="86" t="s">
        <v>746</v>
      </c>
      <c r="J145" s="128">
        <f t="shared" si="38"/>
        <v>65.48</v>
      </c>
      <c r="K145" s="89">
        <f t="shared" si="39"/>
        <v>0</v>
      </c>
      <c r="L145" s="89"/>
      <c r="M145" s="89"/>
      <c r="N145" s="89"/>
      <c r="O145" s="89"/>
      <c r="P145" s="128">
        <v>65.48</v>
      </c>
      <c r="Q145" s="89"/>
      <c r="R145" s="89"/>
      <c r="S145" s="89"/>
      <c r="T145" s="89"/>
      <c r="U145" s="89"/>
      <c r="V145" s="89"/>
      <c r="W145" s="89"/>
      <c r="X145" s="89" t="s">
        <v>42</v>
      </c>
      <c r="Y145" s="89" t="s">
        <v>24</v>
      </c>
      <c r="Z145" s="89" t="s">
        <v>24</v>
      </c>
      <c r="AA145" s="89" t="s">
        <v>43</v>
      </c>
      <c r="AB145" s="89" t="s">
        <v>43</v>
      </c>
      <c r="AC145" s="89" t="s">
        <v>43</v>
      </c>
      <c r="AD145" s="89">
        <v>17</v>
      </c>
      <c r="AE145" s="89">
        <v>46</v>
      </c>
      <c r="AF145" s="89">
        <v>738</v>
      </c>
      <c r="AG145" s="101" t="s">
        <v>755</v>
      </c>
      <c r="AH145" s="100" t="s">
        <v>748</v>
      </c>
    </row>
    <row r="146" spans="1:34" ht="46.5" customHeight="1">
      <c r="A146" s="86" t="s">
        <v>454</v>
      </c>
      <c r="B146" s="101" t="s">
        <v>756</v>
      </c>
      <c r="C146" s="102" t="s">
        <v>1015</v>
      </c>
      <c r="D146" s="129" t="s">
        <v>225</v>
      </c>
      <c r="E146" s="129" t="s">
        <v>757</v>
      </c>
      <c r="F146" s="89" t="s">
        <v>41</v>
      </c>
      <c r="G146" s="89" t="s">
        <v>963</v>
      </c>
      <c r="H146" s="89" t="s">
        <v>745</v>
      </c>
      <c r="I146" s="86" t="s">
        <v>746</v>
      </c>
      <c r="J146" s="128">
        <f t="shared" si="38"/>
        <v>45.14</v>
      </c>
      <c r="K146" s="89">
        <f t="shared" si="39"/>
        <v>0</v>
      </c>
      <c r="L146" s="89"/>
      <c r="M146" s="89"/>
      <c r="N146" s="89"/>
      <c r="O146" s="89"/>
      <c r="P146" s="128">
        <v>45.14</v>
      </c>
      <c r="Q146" s="89"/>
      <c r="R146" s="89"/>
      <c r="S146" s="89"/>
      <c r="T146" s="89"/>
      <c r="U146" s="89"/>
      <c r="V146" s="89"/>
      <c r="W146" s="89"/>
      <c r="X146" s="89" t="s">
        <v>42</v>
      </c>
      <c r="Y146" s="89" t="s">
        <v>24</v>
      </c>
      <c r="Z146" s="89" t="s">
        <v>24</v>
      </c>
      <c r="AA146" s="89" t="s">
        <v>43</v>
      </c>
      <c r="AB146" s="89" t="s">
        <v>43</v>
      </c>
      <c r="AC146" s="89" t="s">
        <v>43</v>
      </c>
      <c r="AD146" s="89">
        <v>55</v>
      </c>
      <c r="AE146" s="89">
        <v>150</v>
      </c>
      <c r="AF146" s="89">
        <v>1714</v>
      </c>
      <c r="AG146" s="101" t="s">
        <v>758</v>
      </c>
      <c r="AH146" s="100" t="s">
        <v>748</v>
      </c>
    </row>
    <row r="147" spans="1:34" ht="86.25" customHeight="1">
      <c r="A147" s="86" t="s">
        <v>457</v>
      </c>
      <c r="B147" s="101" t="s">
        <v>759</v>
      </c>
      <c r="C147" s="102" t="s">
        <v>1016</v>
      </c>
      <c r="D147" s="129" t="s">
        <v>225</v>
      </c>
      <c r="E147" s="129" t="s">
        <v>572</v>
      </c>
      <c r="F147" s="89" t="s">
        <v>41</v>
      </c>
      <c r="G147" s="89" t="s">
        <v>963</v>
      </c>
      <c r="H147" s="89" t="s">
        <v>745</v>
      </c>
      <c r="I147" s="86" t="s">
        <v>746</v>
      </c>
      <c r="J147" s="128">
        <f t="shared" si="38"/>
        <v>6.5</v>
      </c>
      <c r="K147" s="89">
        <f t="shared" si="39"/>
        <v>0</v>
      </c>
      <c r="L147" s="89"/>
      <c r="M147" s="89"/>
      <c r="N147" s="89"/>
      <c r="O147" s="89"/>
      <c r="P147" s="128">
        <v>6.5</v>
      </c>
      <c r="Q147" s="89"/>
      <c r="R147" s="89"/>
      <c r="S147" s="89"/>
      <c r="T147" s="89"/>
      <c r="U147" s="89"/>
      <c r="V147" s="89"/>
      <c r="W147" s="89"/>
      <c r="X147" s="89" t="s">
        <v>42</v>
      </c>
      <c r="Y147" s="89" t="s">
        <v>24</v>
      </c>
      <c r="Z147" s="89" t="s">
        <v>24</v>
      </c>
      <c r="AA147" s="89" t="s">
        <v>43</v>
      </c>
      <c r="AB147" s="89" t="s">
        <v>43</v>
      </c>
      <c r="AC147" s="89" t="s">
        <v>43</v>
      </c>
      <c r="AD147" s="89">
        <v>6</v>
      </c>
      <c r="AE147" s="89">
        <v>8</v>
      </c>
      <c r="AF147" s="89">
        <v>31</v>
      </c>
      <c r="AG147" s="101" t="s">
        <v>760</v>
      </c>
      <c r="AH147" s="100" t="s">
        <v>748</v>
      </c>
    </row>
    <row r="148" spans="1:34" ht="132" customHeight="1">
      <c r="A148" s="86" t="s">
        <v>460</v>
      </c>
      <c r="B148" s="100" t="s">
        <v>761</v>
      </c>
      <c r="C148" s="100" t="s">
        <v>1017</v>
      </c>
      <c r="D148" s="128" t="s">
        <v>225</v>
      </c>
      <c r="E148" s="128" t="s">
        <v>762</v>
      </c>
      <c r="F148" s="89" t="s">
        <v>41</v>
      </c>
      <c r="G148" s="89" t="s">
        <v>965</v>
      </c>
      <c r="H148" s="89" t="s">
        <v>745</v>
      </c>
      <c r="I148" s="86" t="s">
        <v>746</v>
      </c>
      <c r="J148" s="128">
        <f t="shared" si="38"/>
        <v>133.21</v>
      </c>
      <c r="K148" s="89">
        <f t="shared" si="39"/>
        <v>0</v>
      </c>
      <c r="L148" s="89"/>
      <c r="M148" s="89"/>
      <c r="N148" s="89"/>
      <c r="O148" s="89"/>
      <c r="P148" s="128">
        <v>133.21</v>
      </c>
      <c r="Q148" s="89"/>
      <c r="R148" s="89"/>
      <c r="S148" s="89"/>
      <c r="T148" s="89"/>
      <c r="U148" s="89"/>
      <c r="V148" s="89"/>
      <c r="W148" s="89"/>
      <c r="X148" s="89" t="s">
        <v>42</v>
      </c>
      <c r="Y148" s="89" t="s">
        <v>24</v>
      </c>
      <c r="Z148" s="89" t="s">
        <v>43</v>
      </c>
      <c r="AA148" s="89" t="s">
        <v>43</v>
      </c>
      <c r="AB148" s="89" t="s">
        <v>43</v>
      </c>
      <c r="AC148" s="89" t="s">
        <v>43</v>
      </c>
      <c r="AD148" s="89">
        <f>4+4+4+4+2</f>
        <v>18</v>
      </c>
      <c r="AE148" s="89">
        <f>12+8+11+8+8</f>
        <v>47</v>
      </c>
      <c r="AF148" s="89">
        <v>542</v>
      </c>
      <c r="AG148" s="100" t="s">
        <v>763</v>
      </c>
      <c r="AH148" s="100" t="s">
        <v>748</v>
      </c>
    </row>
    <row r="149" spans="1:34" ht="69.75" customHeight="1">
      <c r="A149" s="86" t="s">
        <v>461</v>
      </c>
      <c r="B149" s="100" t="s">
        <v>764</v>
      </c>
      <c r="C149" s="100" t="s">
        <v>1096</v>
      </c>
      <c r="D149" s="128" t="s">
        <v>225</v>
      </c>
      <c r="E149" s="128" t="s">
        <v>765</v>
      </c>
      <c r="F149" s="89" t="s">
        <v>41</v>
      </c>
      <c r="G149" s="89" t="s">
        <v>965</v>
      </c>
      <c r="H149" s="89" t="s">
        <v>745</v>
      </c>
      <c r="I149" s="86" t="s">
        <v>746</v>
      </c>
      <c r="J149" s="128">
        <f t="shared" si="38"/>
        <v>159.22</v>
      </c>
      <c r="K149" s="89">
        <f t="shared" si="39"/>
        <v>0</v>
      </c>
      <c r="L149" s="89"/>
      <c r="M149" s="89"/>
      <c r="N149" s="89"/>
      <c r="O149" s="89"/>
      <c r="P149" s="128">
        <v>159.22</v>
      </c>
      <c r="Q149" s="89"/>
      <c r="R149" s="89"/>
      <c r="S149" s="89"/>
      <c r="T149" s="89"/>
      <c r="U149" s="89"/>
      <c r="V149" s="89"/>
      <c r="W149" s="89"/>
      <c r="X149" s="89" t="s">
        <v>42</v>
      </c>
      <c r="Y149" s="89" t="s">
        <v>24</v>
      </c>
      <c r="Z149" s="89" t="s">
        <v>43</v>
      </c>
      <c r="AA149" s="89" t="s">
        <v>43</v>
      </c>
      <c r="AB149" s="89" t="s">
        <v>43</v>
      </c>
      <c r="AC149" s="89" t="s">
        <v>43</v>
      </c>
      <c r="AD149" s="89">
        <v>39</v>
      </c>
      <c r="AE149" s="89">
        <v>119</v>
      </c>
      <c r="AF149" s="89">
        <v>960</v>
      </c>
      <c r="AG149" s="100" t="s">
        <v>766</v>
      </c>
      <c r="AH149" s="100" t="s">
        <v>748</v>
      </c>
    </row>
    <row r="150" spans="1:34" ht="46.5" customHeight="1">
      <c r="A150" s="86" t="s">
        <v>463</v>
      </c>
      <c r="B150" s="100" t="s">
        <v>767</v>
      </c>
      <c r="C150" s="100" t="s">
        <v>1018</v>
      </c>
      <c r="D150" s="128" t="s">
        <v>621</v>
      </c>
      <c r="E150" s="128" t="s">
        <v>337</v>
      </c>
      <c r="F150" s="89" t="s">
        <v>41</v>
      </c>
      <c r="G150" s="89" t="s">
        <v>966</v>
      </c>
      <c r="H150" s="89" t="s">
        <v>745</v>
      </c>
      <c r="I150" s="86" t="s">
        <v>746</v>
      </c>
      <c r="J150" s="128">
        <f t="shared" si="38"/>
        <v>16.5</v>
      </c>
      <c r="K150" s="89">
        <f t="shared" si="39"/>
        <v>0</v>
      </c>
      <c r="L150" s="89"/>
      <c r="M150" s="89"/>
      <c r="N150" s="89"/>
      <c r="O150" s="89"/>
      <c r="P150" s="128">
        <v>16.5</v>
      </c>
      <c r="Q150" s="89"/>
      <c r="R150" s="89"/>
      <c r="S150" s="89"/>
      <c r="T150" s="89"/>
      <c r="U150" s="89"/>
      <c r="V150" s="89"/>
      <c r="W150" s="89"/>
      <c r="X150" s="89" t="s">
        <v>42</v>
      </c>
      <c r="Y150" s="89" t="s">
        <v>24</v>
      </c>
      <c r="Z150" s="89" t="s">
        <v>43</v>
      </c>
      <c r="AA150" s="89" t="s">
        <v>43</v>
      </c>
      <c r="AB150" s="89" t="s">
        <v>43</v>
      </c>
      <c r="AC150" s="89" t="s">
        <v>43</v>
      </c>
      <c r="AD150" s="89">
        <v>3</v>
      </c>
      <c r="AE150" s="89">
        <v>10</v>
      </c>
      <c r="AF150" s="89">
        <v>75</v>
      </c>
      <c r="AG150" s="100" t="s">
        <v>768</v>
      </c>
      <c r="AH150" s="100" t="s">
        <v>748</v>
      </c>
    </row>
    <row r="151" spans="1:34" ht="46.5" customHeight="1">
      <c r="A151" s="86" t="s">
        <v>467</v>
      </c>
      <c r="B151" s="100" t="s">
        <v>769</v>
      </c>
      <c r="C151" s="100" t="s">
        <v>1019</v>
      </c>
      <c r="D151" s="128" t="s">
        <v>171</v>
      </c>
      <c r="E151" s="128" t="s">
        <v>770</v>
      </c>
      <c r="F151" s="89" t="s">
        <v>41</v>
      </c>
      <c r="G151" s="89" t="s">
        <v>963</v>
      </c>
      <c r="H151" s="89" t="s">
        <v>745</v>
      </c>
      <c r="I151" s="86" t="s">
        <v>746</v>
      </c>
      <c r="J151" s="128">
        <f t="shared" si="38"/>
        <v>32.909999999999997</v>
      </c>
      <c r="K151" s="89">
        <f t="shared" si="39"/>
        <v>0</v>
      </c>
      <c r="L151" s="89"/>
      <c r="M151" s="89"/>
      <c r="N151" s="89"/>
      <c r="O151" s="89"/>
      <c r="P151" s="128">
        <v>32.909999999999997</v>
      </c>
      <c r="Q151" s="89"/>
      <c r="R151" s="89"/>
      <c r="S151" s="89"/>
      <c r="T151" s="89"/>
      <c r="U151" s="89"/>
      <c r="V151" s="89"/>
      <c r="W151" s="89"/>
      <c r="X151" s="89" t="s">
        <v>42</v>
      </c>
      <c r="Y151" s="89" t="s">
        <v>24</v>
      </c>
      <c r="Z151" s="89" t="s">
        <v>43</v>
      </c>
      <c r="AA151" s="89" t="s">
        <v>43</v>
      </c>
      <c r="AB151" s="89" t="s">
        <v>43</v>
      </c>
      <c r="AC151" s="89" t="s">
        <v>43</v>
      </c>
      <c r="AD151" s="89">
        <v>38</v>
      </c>
      <c r="AE151" s="89">
        <v>123</v>
      </c>
      <c r="AF151" s="89">
        <v>196</v>
      </c>
      <c r="AG151" s="100" t="s">
        <v>771</v>
      </c>
      <c r="AH151" s="100" t="s">
        <v>748</v>
      </c>
    </row>
    <row r="152" spans="1:34" ht="66" customHeight="1">
      <c r="A152" s="86" t="s">
        <v>469</v>
      </c>
      <c r="B152" s="100" t="s">
        <v>772</v>
      </c>
      <c r="C152" s="100" t="s">
        <v>1020</v>
      </c>
      <c r="D152" s="128" t="s">
        <v>171</v>
      </c>
      <c r="E152" s="128" t="s">
        <v>346</v>
      </c>
      <c r="F152" s="89" t="s">
        <v>41</v>
      </c>
      <c r="G152" s="89" t="s">
        <v>963</v>
      </c>
      <c r="H152" s="89" t="s">
        <v>745</v>
      </c>
      <c r="I152" s="86" t="s">
        <v>746</v>
      </c>
      <c r="J152" s="128">
        <f t="shared" si="38"/>
        <v>52.05</v>
      </c>
      <c r="K152" s="89">
        <f t="shared" si="39"/>
        <v>0</v>
      </c>
      <c r="L152" s="89"/>
      <c r="M152" s="89"/>
      <c r="N152" s="89"/>
      <c r="O152" s="89"/>
      <c r="P152" s="128">
        <v>52.05</v>
      </c>
      <c r="Q152" s="89"/>
      <c r="R152" s="89"/>
      <c r="S152" s="89"/>
      <c r="T152" s="89"/>
      <c r="U152" s="89"/>
      <c r="V152" s="89"/>
      <c r="W152" s="89"/>
      <c r="X152" s="89" t="s">
        <v>42</v>
      </c>
      <c r="Y152" s="89" t="s">
        <v>24</v>
      </c>
      <c r="Z152" s="89" t="s">
        <v>24</v>
      </c>
      <c r="AA152" s="89" t="s">
        <v>43</v>
      </c>
      <c r="AB152" s="89" t="s">
        <v>43</v>
      </c>
      <c r="AC152" s="89" t="s">
        <v>43</v>
      </c>
      <c r="AD152" s="89">
        <v>29</v>
      </c>
      <c r="AE152" s="89">
        <v>94</v>
      </c>
      <c r="AF152" s="89">
        <v>264</v>
      </c>
      <c r="AG152" s="100" t="s">
        <v>773</v>
      </c>
      <c r="AH152" s="100" t="s">
        <v>748</v>
      </c>
    </row>
    <row r="153" spans="1:34" ht="81.75" customHeight="1">
      <c r="A153" s="86" t="s">
        <v>470</v>
      </c>
      <c r="B153" s="100" t="s">
        <v>774</v>
      </c>
      <c r="C153" s="100" t="s">
        <v>1021</v>
      </c>
      <c r="D153" s="128" t="s">
        <v>171</v>
      </c>
      <c r="E153" s="128" t="s">
        <v>360</v>
      </c>
      <c r="F153" s="89" t="s">
        <v>41</v>
      </c>
      <c r="G153" s="89" t="s">
        <v>963</v>
      </c>
      <c r="H153" s="89" t="s">
        <v>745</v>
      </c>
      <c r="I153" s="86" t="s">
        <v>746</v>
      </c>
      <c r="J153" s="128">
        <f t="shared" si="38"/>
        <v>323.56</v>
      </c>
      <c r="K153" s="89">
        <f t="shared" si="39"/>
        <v>0</v>
      </c>
      <c r="L153" s="89"/>
      <c r="M153" s="89"/>
      <c r="N153" s="89"/>
      <c r="O153" s="89"/>
      <c r="P153" s="128">
        <v>323.56</v>
      </c>
      <c r="Q153" s="89"/>
      <c r="R153" s="89"/>
      <c r="S153" s="89"/>
      <c r="T153" s="89"/>
      <c r="U153" s="89"/>
      <c r="V153" s="89"/>
      <c r="W153" s="89"/>
      <c r="X153" s="89" t="s">
        <v>42</v>
      </c>
      <c r="Y153" s="89" t="s">
        <v>24</v>
      </c>
      <c r="Z153" s="89" t="s">
        <v>43</v>
      </c>
      <c r="AA153" s="89" t="s">
        <v>43</v>
      </c>
      <c r="AB153" s="89" t="s">
        <v>43</v>
      </c>
      <c r="AC153" s="89" t="s">
        <v>43</v>
      </c>
      <c r="AD153" s="89">
        <v>27</v>
      </c>
      <c r="AE153" s="89">
        <v>111</v>
      </c>
      <c r="AF153" s="89">
        <v>1298</v>
      </c>
      <c r="AG153" s="100" t="s">
        <v>775</v>
      </c>
      <c r="AH153" s="100" t="s">
        <v>748</v>
      </c>
    </row>
    <row r="154" spans="1:34" ht="85.5" customHeight="1">
      <c r="A154" s="86" t="s">
        <v>474</v>
      </c>
      <c r="B154" s="100" t="s">
        <v>776</v>
      </c>
      <c r="C154" s="100" t="s">
        <v>1022</v>
      </c>
      <c r="D154" s="128" t="s">
        <v>195</v>
      </c>
      <c r="E154" s="128" t="s">
        <v>777</v>
      </c>
      <c r="F154" s="89" t="s">
        <v>41</v>
      </c>
      <c r="G154" s="89" t="s">
        <v>965</v>
      </c>
      <c r="H154" s="89" t="s">
        <v>745</v>
      </c>
      <c r="I154" s="86" t="s">
        <v>746</v>
      </c>
      <c r="J154" s="128">
        <f t="shared" si="38"/>
        <v>96.32</v>
      </c>
      <c r="K154" s="89">
        <f t="shared" si="39"/>
        <v>0</v>
      </c>
      <c r="L154" s="89"/>
      <c r="M154" s="89"/>
      <c r="N154" s="89"/>
      <c r="O154" s="89"/>
      <c r="P154" s="128">
        <v>96.32</v>
      </c>
      <c r="Q154" s="89"/>
      <c r="R154" s="89"/>
      <c r="S154" s="89"/>
      <c r="T154" s="89"/>
      <c r="U154" s="89"/>
      <c r="V154" s="89"/>
      <c r="W154" s="89"/>
      <c r="X154" s="89" t="s">
        <v>42</v>
      </c>
      <c r="Y154" s="89" t="s">
        <v>24</v>
      </c>
      <c r="Z154" s="89" t="s">
        <v>43</v>
      </c>
      <c r="AA154" s="89" t="s">
        <v>43</v>
      </c>
      <c r="AB154" s="89" t="s">
        <v>43</v>
      </c>
      <c r="AC154" s="89" t="s">
        <v>43</v>
      </c>
      <c r="AD154" s="89">
        <v>48</v>
      </c>
      <c r="AE154" s="89">
        <v>160</v>
      </c>
      <c r="AF154" s="89">
        <v>1547</v>
      </c>
      <c r="AG154" s="100" t="s">
        <v>778</v>
      </c>
      <c r="AH154" s="100" t="s">
        <v>748</v>
      </c>
    </row>
    <row r="155" spans="1:34" ht="81.75" customHeight="1">
      <c r="A155" s="86" t="s">
        <v>477</v>
      </c>
      <c r="B155" s="100" t="s">
        <v>779</v>
      </c>
      <c r="C155" s="100" t="s">
        <v>1023</v>
      </c>
      <c r="D155" s="128" t="s">
        <v>780</v>
      </c>
      <c r="E155" s="128" t="s">
        <v>473</v>
      </c>
      <c r="F155" s="89" t="s">
        <v>41</v>
      </c>
      <c r="G155" s="89" t="s">
        <v>967</v>
      </c>
      <c r="H155" s="89" t="s">
        <v>745</v>
      </c>
      <c r="I155" s="86" t="s">
        <v>746</v>
      </c>
      <c r="J155" s="128">
        <f t="shared" si="38"/>
        <v>80.739999999999995</v>
      </c>
      <c r="K155" s="89">
        <f t="shared" si="39"/>
        <v>0</v>
      </c>
      <c r="L155" s="89"/>
      <c r="M155" s="89"/>
      <c r="N155" s="89"/>
      <c r="O155" s="89"/>
      <c r="P155" s="128">
        <v>80.739999999999995</v>
      </c>
      <c r="Q155" s="89"/>
      <c r="R155" s="89"/>
      <c r="S155" s="89"/>
      <c r="T155" s="89"/>
      <c r="U155" s="89"/>
      <c r="V155" s="89"/>
      <c r="W155" s="89"/>
      <c r="X155" s="89" t="s">
        <v>42</v>
      </c>
      <c r="Y155" s="89" t="s">
        <v>24</v>
      </c>
      <c r="Z155" s="89" t="s">
        <v>24</v>
      </c>
      <c r="AA155" s="89" t="s">
        <v>43</v>
      </c>
      <c r="AB155" s="89" t="s">
        <v>43</v>
      </c>
      <c r="AC155" s="89" t="s">
        <v>43</v>
      </c>
      <c r="AD155" s="89">
        <v>30</v>
      </c>
      <c r="AE155" s="89">
        <v>90</v>
      </c>
      <c r="AF155" s="89">
        <v>280</v>
      </c>
      <c r="AG155" s="100" t="s">
        <v>781</v>
      </c>
      <c r="AH155" s="100" t="s">
        <v>748</v>
      </c>
    </row>
    <row r="156" spans="1:34" ht="134.25" customHeight="1">
      <c r="A156" s="86" t="s">
        <v>480</v>
      </c>
      <c r="B156" s="100" t="s">
        <v>782</v>
      </c>
      <c r="C156" s="100" t="s">
        <v>1094</v>
      </c>
      <c r="D156" s="128" t="s">
        <v>176</v>
      </c>
      <c r="E156" s="128" t="s">
        <v>201</v>
      </c>
      <c r="F156" s="89" t="s">
        <v>41</v>
      </c>
      <c r="G156" s="89" t="s">
        <v>967</v>
      </c>
      <c r="H156" s="89" t="s">
        <v>745</v>
      </c>
      <c r="I156" s="86" t="s">
        <v>746</v>
      </c>
      <c r="J156" s="128">
        <f t="shared" si="38"/>
        <v>159.13</v>
      </c>
      <c r="K156" s="89">
        <f t="shared" si="39"/>
        <v>0</v>
      </c>
      <c r="L156" s="89"/>
      <c r="M156" s="89"/>
      <c r="N156" s="89"/>
      <c r="O156" s="89"/>
      <c r="P156" s="128">
        <v>159.13</v>
      </c>
      <c r="Q156" s="89"/>
      <c r="R156" s="89"/>
      <c r="S156" s="89"/>
      <c r="T156" s="89"/>
      <c r="U156" s="89"/>
      <c r="V156" s="89"/>
      <c r="W156" s="89"/>
      <c r="X156" s="89" t="s">
        <v>42</v>
      </c>
      <c r="Y156" s="89" t="s">
        <v>24</v>
      </c>
      <c r="Z156" s="89" t="s">
        <v>24</v>
      </c>
      <c r="AA156" s="89" t="s">
        <v>43</v>
      </c>
      <c r="AB156" s="89" t="s">
        <v>43</v>
      </c>
      <c r="AC156" s="89" t="s">
        <v>43</v>
      </c>
      <c r="AD156" s="89">
        <v>41</v>
      </c>
      <c r="AE156" s="89">
        <v>125</v>
      </c>
      <c r="AF156" s="89">
        <v>842</v>
      </c>
      <c r="AG156" s="100" t="s">
        <v>783</v>
      </c>
      <c r="AH156" s="100" t="s">
        <v>748</v>
      </c>
    </row>
    <row r="157" spans="1:34" ht="57.75" customHeight="1">
      <c r="A157" s="86" t="s">
        <v>483</v>
      </c>
      <c r="B157" s="100" t="s">
        <v>784</v>
      </c>
      <c r="C157" s="100" t="s">
        <v>1093</v>
      </c>
      <c r="D157" s="128" t="s">
        <v>176</v>
      </c>
      <c r="E157" s="128" t="s">
        <v>442</v>
      </c>
      <c r="F157" s="89" t="s">
        <v>41</v>
      </c>
      <c r="G157" s="89" t="s">
        <v>967</v>
      </c>
      <c r="H157" s="89" t="s">
        <v>745</v>
      </c>
      <c r="I157" s="86" t="s">
        <v>746</v>
      </c>
      <c r="J157" s="128">
        <f t="shared" si="38"/>
        <v>37.21</v>
      </c>
      <c r="K157" s="89">
        <f t="shared" si="39"/>
        <v>0</v>
      </c>
      <c r="L157" s="89"/>
      <c r="M157" s="89"/>
      <c r="N157" s="89"/>
      <c r="O157" s="89"/>
      <c r="P157" s="128">
        <v>37.21</v>
      </c>
      <c r="Q157" s="89"/>
      <c r="R157" s="89"/>
      <c r="S157" s="89"/>
      <c r="T157" s="89"/>
      <c r="U157" s="89"/>
      <c r="V157" s="89"/>
      <c r="W157" s="89"/>
      <c r="X157" s="89" t="s">
        <v>42</v>
      </c>
      <c r="Y157" s="89" t="s">
        <v>24</v>
      </c>
      <c r="Z157" s="89" t="s">
        <v>24</v>
      </c>
      <c r="AA157" s="89" t="s">
        <v>43</v>
      </c>
      <c r="AB157" s="89" t="s">
        <v>43</v>
      </c>
      <c r="AC157" s="89" t="s">
        <v>43</v>
      </c>
      <c r="AD157" s="89">
        <v>30</v>
      </c>
      <c r="AE157" s="89">
        <v>95</v>
      </c>
      <c r="AF157" s="89">
        <v>349</v>
      </c>
      <c r="AG157" s="100" t="s">
        <v>785</v>
      </c>
      <c r="AH157" s="100" t="s">
        <v>748</v>
      </c>
    </row>
    <row r="158" spans="1:34" ht="75" customHeight="1">
      <c r="A158" s="86" t="s">
        <v>486</v>
      </c>
      <c r="B158" s="100" t="s">
        <v>786</v>
      </c>
      <c r="C158" s="100" t="s">
        <v>1024</v>
      </c>
      <c r="D158" s="128" t="s">
        <v>225</v>
      </c>
      <c r="E158" s="128" t="s">
        <v>466</v>
      </c>
      <c r="F158" s="89" t="s">
        <v>41</v>
      </c>
      <c r="G158" s="89" t="s">
        <v>963</v>
      </c>
      <c r="H158" s="89" t="s">
        <v>745</v>
      </c>
      <c r="I158" s="86" t="s">
        <v>746</v>
      </c>
      <c r="J158" s="128">
        <f t="shared" si="38"/>
        <v>87.5</v>
      </c>
      <c r="K158" s="89">
        <f t="shared" si="39"/>
        <v>0</v>
      </c>
      <c r="L158" s="89"/>
      <c r="M158" s="89"/>
      <c r="N158" s="89"/>
      <c r="O158" s="89"/>
      <c r="P158" s="128">
        <v>87.5</v>
      </c>
      <c r="Q158" s="89"/>
      <c r="R158" s="89"/>
      <c r="S158" s="89"/>
      <c r="T158" s="89"/>
      <c r="U158" s="89"/>
      <c r="V158" s="89"/>
      <c r="W158" s="89"/>
      <c r="X158" s="89" t="s">
        <v>42</v>
      </c>
      <c r="Y158" s="89" t="s">
        <v>24</v>
      </c>
      <c r="Z158" s="89" t="s">
        <v>24</v>
      </c>
      <c r="AA158" s="89" t="s">
        <v>43</v>
      </c>
      <c r="AB158" s="89" t="s">
        <v>43</v>
      </c>
      <c r="AC158" s="89" t="s">
        <v>43</v>
      </c>
      <c r="AD158" s="89">
        <v>47</v>
      </c>
      <c r="AE158" s="89">
        <v>150</v>
      </c>
      <c r="AF158" s="89">
        <v>410</v>
      </c>
      <c r="AG158" s="100" t="s">
        <v>787</v>
      </c>
      <c r="AH158" s="100" t="s">
        <v>748</v>
      </c>
    </row>
    <row r="159" spans="1:34" ht="63.75" customHeight="1">
      <c r="A159" s="86" t="s">
        <v>488</v>
      </c>
      <c r="B159" s="100" t="s">
        <v>788</v>
      </c>
      <c r="C159" s="100" t="s">
        <v>1025</v>
      </c>
      <c r="D159" s="128" t="s">
        <v>789</v>
      </c>
      <c r="E159" s="128" t="s">
        <v>790</v>
      </c>
      <c r="F159" s="89" t="s">
        <v>41</v>
      </c>
      <c r="G159" s="89" t="s">
        <v>965</v>
      </c>
      <c r="H159" s="89" t="s">
        <v>745</v>
      </c>
      <c r="I159" s="86" t="s">
        <v>746</v>
      </c>
      <c r="J159" s="128">
        <f t="shared" si="38"/>
        <v>435.67</v>
      </c>
      <c r="K159" s="89">
        <f t="shared" si="39"/>
        <v>0</v>
      </c>
      <c r="L159" s="89"/>
      <c r="M159" s="89"/>
      <c r="N159" s="89"/>
      <c r="O159" s="89"/>
      <c r="P159" s="128">
        <v>435.67</v>
      </c>
      <c r="Q159" s="89"/>
      <c r="R159" s="89"/>
      <c r="S159" s="89"/>
      <c r="T159" s="89"/>
      <c r="U159" s="89"/>
      <c r="V159" s="89"/>
      <c r="W159" s="89"/>
      <c r="X159" s="89" t="s">
        <v>42</v>
      </c>
      <c r="Y159" s="89" t="s">
        <v>24</v>
      </c>
      <c r="Z159" s="89" t="s">
        <v>24</v>
      </c>
      <c r="AA159" s="89" t="s">
        <v>43</v>
      </c>
      <c r="AB159" s="89" t="s">
        <v>43</v>
      </c>
      <c r="AC159" s="89" t="s">
        <v>43</v>
      </c>
      <c r="AD159" s="89">
        <v>100</v>
      </c>
      <c r="AE159" s="89">
        <v>300</v>
      </c>
      <c r="AF159" s="89">
        <v>2100</v>
      </c>
      <c r="AG159" s="100" t="s">
        <v>791</v>
      </c>
      <c r="AH159" s="100" t="s">
        <v>748</v>
      </c>
    </row>
    <row r="160" spans="1:34" ht="102" customHeight="1">
      <c r="A160" s="86" t="s">
        <v>491</v>
      </c>
      <c r="B160" s="100" t="s">
        <v>792</v>
      </c>
      <c r="C160" s="100" t="s">
        <v>1026</v>
      </c>
      <c r="D160" s="128" t="s">
        <v>789</v>
      </c>
      <c r="E160" s="128" t="s">
        <v>793</v>
      </c>
      <c r="F160" s="89" t="s">
        <v>41</v>
      </c>
      <c r="G160" s="89" t="s">
        <v>965</v>
      </c>
      <c r="H160" s="89" t="s">
        <v>745</v>
      </c>
      <c r="I160" s="86" t="s">
        <v>746</v>
      </c>
      <c r="J160" s="128">
        <f t="shared" si="38"/>
        <v>168.58</v>
      </c>
      <c r="K160" s="89">
        <f t="shared" si="39"/>
        <v>0</v>
      </c>
      <c r="L160" s="89"/>
      <c r="M160" s="89"/>
      <c r="N160" s="89"/>
      <c r="O160" s="89"/>
      <c r="P160" s="128">
        <v>168.58</v>
      </c>
      <c r="Q160" s="89"/>
      <c r="R160" s="89"/>
      <c r="S160" s="89"/>
      <c r="T160" s="89"/>
      <c r="U160" s="89"/>
      <c r="V160" s="89"/>
      <c r="W160" s="89"/>
      <c r="X160" s="89" t="s">
        <v>42</v>
      </c>
      <c r="Y160" s="89" t="s">
        <v>24</v>
      </c>
      <c r="Z160" s="89" t="s">
        <v>43</v>
      </c>
      <c r="AA160" s="89" t="s">
        <v>43</v>
      </c>
      <c r="AB160" s="89" t="s">
        <v>43</v>
      </c>
      <c r="AC160" s="89" t="s">
        <v>43</v>
      </c>
      <c r="AD160" s="89">
        <v>18</v>
      </c>
      <c r="AE160" s="89">
        <v>63</v>
      </c>
      <c r="AF160" s="89">
        <v>993</v>
      </c>
      <c r="AG160" s="100" t="s">
        <v>794</v>
      </c>
      <c r="AH160" s="100" t="s">
        <v>748</v>
      </c>
    </row>
    <row r="161" spans="1:34" ht="46.5" customHeight="1">
      <c r="A161" s="86" t="s">
        <v>494</v>
      </c>
      <c r="B161" s="100" t="s">
        <v>795</v>
      </c>
      <c r="C161" s="100" t="s">
        <v>1029</v>
      </c>
      <c r="D161" s="128" t="s">
        <v>796</v>
      </c>
      <c r="E161" s="128" t="s">
        <v>797</v>
      </c>
      <c r="F161" s="89" t="s">
        <v>41</v>
      </c>
      <c r="G161" s="89" t="s">
        <v>963</v>
      </c>
      <c r="H161" s="89" t="s">
        <v>745</v>
      </c>
      <c r="I161" s="86" t="s">
        <v>746</v>
      </c>
      <c r="J161" s="128">
        <f t="shared" si="38"/>
        <v>15.36</v>
      </c>
      <c r="K161" s="89">
        <f t="shared" si="39"/>
        <v>0</v>
      </c>
      <c r="L161" s="89"/>
      <c r="M161" s="89"/>
      <c r="N161" s="89"/>
      <c r="O161" s="89"/>
      <c r="P161" s="130">
        <v>15.36</v>
      </c>
      <c r="Q161" s="89"/>
      <c r="R161" s="89"/>
      <c r="S161" s="89"/>
      <c r="T161" s="89"/>
      <c r="U161" s="89"/>
      <c r="V161" s="89"/>
      <c r="W161" s="89"/>
      <c r="X161" s="89" t="s">
        <v>42</v>
      </c>
      <c r="Y161" s="89" t="s">
        <v>24</v>
      </c>
      <c r="Z161" s="89" t="s">
        <v>43</v>
      </c>
      <c r="AA161" s="89" t="s">
        <v>43</v>
      </c>
      <c r="AB161" s="89" t="s">
        <v>43</v>
      </c>
      <c r="AC161" s="89" t="s">
        <v>43</v>
      </c>
      <c r="AD161" s="89">
        <v>86</v>
      </c>
      <c r="AE161" s="89">
        <v>180</v>
      </c>
      <c r="AF161" s="89">
        <v>668</v>
      </c>
      <c r="AG161" s="100" t="s">
        <v>798</v>
      </c>
      <c r="AH161" s="100" t="s">
        <v>748</v>
      </c>
    </row>
    <row r="162" spans="1:34" ht="72" customHeight="1">
      <c r="A162" s="86" t="s">
        <v>496</v>
      </c>
      <c r="B162" s="102" t="s">
        <v>1059</v>
      </c>
      <c r="C162" s="103" t="s">
        <v>1061</v>
      </c>
      <c r="D162" s="128" t="s">
        <v>167</v>
      </c>
      <c r="E162" s="128" t="s">
        <v>799</v>
      </c>
      <c r="F162" s="89" t="s">
        <v>41</v>
      </c>
      <c r="G162" s="89" t="s">
        <v>965</v>
      </c>
      <c r="H162" s="89" t="s">
        <v>745</v>
      </c>
      <c r="I162" s="86" t="s">
        <v>746</v>
      </c>
      <c r="J162" s="128">
        <f t="shared" si="38"/>
        <v>655.01</v>
      </c>
      <c r="K162" s="89">
        <f t="shared" si="39"/>
        <v>0</v>
      </c>
      <c r="L162" s="89"/>
      <c r="M162" s="89"/>
      <c r="N162" s="89"/>
      <c r="O162" s="89"/>
      <c r="P162" s="128">
        <v>655.01</v>
      </c>
      <c r="Q162" s="89"/>
      <c r="R162" s="89"/>
      <c r="S162" s="89"/>
      <c r="T162" s="89"/>
      <c r="U162" s="89"/>
      <c r="V162" s="89"/>
      <c r="W162" s="89"/>
      <c r="X162" s="89" t="s">
        <v>42</v>
      </c>
      <c r="Y162" s="89" t="s">
        <v>24</v>
      </c>
      <c r="Z162" s="89" t="s">
        <v>24</v>
      </c>
      <c r="AA162" s="89" t="s">
        <v>43</v>
      </c>
      <c r="AB162" s="89" t="s">
        <v>43</v>
      </c>
      <c r="AC162" s="89" t="s">
        <v>43</v>
      </c>
      <c r="AD162" s="89">
        <v>420</v>
      </c>
      <c r="AE162" s="89">
        <v>1050</v>
      </c>
      <c r="AF162" s="89">
        <v>6778</v>
      </c>
      <c r="AG162" s="100" t="s">
        <v>800</v>
      </c>
      <c r="AH162" s="100" t="s">
        <v>748</v>
      </c>
    </row>
    <row r="163" spans="1:34" ht="55.5" customHeight="1">
      <c r="A163" s="86" t="s">
        <v>498</v>
      </c>
      <c r="B163" s="100" t="s">
        <v>801</v>
      </c>
      <c r="C163" s="104" t="s">
        <v>1060</v>
      </c>
      <c r="D163" s="128" t="s">
        <v>304</v>
      </c>
      <c r="E163" s="128" t="s">
        <v>304</v>
      </c>
      <c r="F163" s="89" t="s">
        <v>41</v>
      </c>
      <c r="G163" s="89" t="s">
        <v>968</v>
      </c>
      <c r="H163" s="89" t="s">
        <v>745</v>
      </c>
      <c r="I163" s="86" t="s">
        <v>746</v>
      </c>
      <c r="J163" s="128">
        <f t="shared" si="38"/>
        <v>104</v>
      </c>
      <c r="K163" s="89">
        <f t="shared" si="39"/>
        <v>0</v>
      </c>
      <c r="L163" s="89"/>
      <c r="M163" s="89"/>
      <c r="N163" s="89"/>
      <c r="O163" s="89"/>
      <c r="P163" s="128">
        <v>104</v>
      </c>
      <c r="Q163" s="89"/>
      <c r="R163" s="89"/>
      <c r="S163" s="89"/>
      <c r="T163" s="89"/>
      <c r="U163" s="89"/>
      <c r="V163" s="89"/>
      <c r="W163" s="89"/>
      <c r="X163" s="89" t="s">
        <v>42</v>
      </c>
      <c r="Y163" s="89" t="s">
        <v>24</v>
      </c>
      <c r="Z163" s="89" t="s">
        <v>43</v>
      </c>
      <c r="AA163" s="89" t="s">
        <v>43</v>
      </c>
      <c r="AB163" s="89" t="s">
        <v>43</v>
      </c>
      <c r="AC163" s="89" t="s">
        <v>43</v>
      </c>
      <c r="AD163" s="89">
        <v>1200</v>
      </c>
      <c r="AE163" s="89">
        <v>2400</v>
      </c>
      <c r="AF163" s="89">
        <v>4150</v>
      </c>
      <c r="AG163" s="100" t="s">
        <v>802</v>
      </c>
      <c r="AH163" s="100" t="s">
        <v>748</v>
      </c>
    </row>
    <row r="164" spans="1:34" ht="70.5" customHeight="1">
      <c r="A164" s="86" t="s">
        <v>501</v>
      </c>
      <c r="B164" s="100" t="s">
        <v>1062</v>
      </c>
      <c r="C164" s="104" t="s">
        <v>1063</v>
      </c>
      <c r="D164" s="128" t="s">
        <v>225</v>
      </c>
      <c r="E164" s="128" t="s">
        <v>803</v>
      </c>
      <c r="F164" s="89" t="s">
        <v>41</v>
      </c>
      <c r="G164" s="89" t="s">
        <v>965</v>
      </c>
      <c r="H164" s="89" t="s">
        <v>745</v>
      </c>
      <c r="I164" s="86" t="s">
        <v>746</v>
      </c>
      <c r="J164" s="128">
        <f t="shared" si="38"/>
        <v>67</v>
      </c>
      <c r="K164" s="89">
        <f t="shared" si="39"/>
        <v>0</v>
      </c>
      <c r="L164" s="89"/>
      <c r="M164" s="89"/>
      <c r="N164" s="89"/>
      <c r="O164" s="89"/>
      <c r="P164" s="128">
        <v>67</v>
      </c>
      <c r="Q164" s="89"/>
      <c r="R164" s="89"/>
      <c r="S164" s="89"/>
      <c r="T164" s="89"/>
      <c r="U164" s="89"/>
      <c r="V164" s="89"/>
      <c r="W164" s="89"/>
      <c r="X164" s="89" t="s">
        <v>42</v>
      </c>
      <c r="Y164" s="89" t="s">
        <v>24</v>
      </c>
      <c r="Z164" s="89" t="s">
        <v>43</v>
      </c>
      <c r="AA164" s="89" t="s">
        <v>43</v>
      </c>
      <c r="AB164" s="89" t="s">
        <v>43</v>
      </c>
      <c r="AC164" s="89" t="s">
        <v>43</v>
      </c>
      <c r="AD164" s="89">
        <v>50</v>
      </c>
      <c r="AE164" s="89">
        <v>125</v>
      </c>
      <c r="AF164" s="89">
        <v>3003</v>
      </c>
      <c r="AG164" s="100" t="s">
        <v>804</v>
      </c>
      <c r="AH164" s="100" t="s">
        <v>748</v>
      </c>
    </row>
    <row r="165" spans="1:34" ht="59.25" customHeight="1">
      <c r="A165" s="86" t="s">
        <v>504</v>
      </c>
      <c r="B165" s="100" t="s">
        <v>1064</v>
      </c>
      <c r="C165" s="104" t="s">
        <v>1065</v>
      </c>
      <c r="D165" s="128" t="s">
        <v>621</v>
      </c>
      <c r="E165" s="128" t="s">
        <v>805</v>
      </c>
      <c r="F165" s="89" t="s">
        <v>41</v>
      </c>
      <c r="G165" s="89" t="s">
        <v>969</v>
      </c>
      <c r="H165" s="89" t="s">
        <v>745</v>
      </c>
      <c r="I165" s="86" t="s">
        <v>746</v>
      </c>
      <c r="J165" s="128">
        <f t="shared" si="38"/>
        <v>64.959999999999994</v>
      </c>
      <c r="K165" s="89">
        <f t="shared" si="39"/>
        <v>0</v>
      </c>
      <c r="L165" s="89"/>
      <c r="M165" s="89"/>
      <c r="N165" s="89"/>
      <c r="O165" s="89"/>
      <c r="P165" s="128">
        <v>64.959999999999994</v>
      </c>
      <c r="Q165" s="89"/>
      <c r="R165" s="89"/>
      <c r="S165" s="89"/>
      <c r="T165" s="89"/>
      <c r="U165" s="89"/>
      <c r="V165" s="89"/>
      <c r="W165" s="89"/>
      <c r="X165" s="89" t="s">
        <v>42</v>
      </c>
      <c r="Y165" s="89" t="s">
        <v>24</v>
      </c>
      <c r="Z165" s="89" t="s">
        <v>24</v>
      </c>
      <c r="AA165" s="89" t="s">
        <v>43</v>
      </c>
      <c r="AB165" s="89" t="s">
        <v>43</v>
      </c>
      <c r="AC165" s="89" t="s">
        <v>43</v>
      </c>
      <c r="AD165" s="89">
        <v>23</v>
      </c>
      <c r="AE165" s="89">
        <v>57.5</v>
      </c>
      <c r="AF165" s="89">
        <v>232</v>
      </c>
      <c r="AG165" s="100" t="s">
        <v>806</v>
      </c>
      <c r="AH165" s="100" t="s">
        <v>748</v>
      </c>
    </row>
    <row r="166" spans="1:34" ht="63.75" customHeight="1">
      <c r="A166" s="86" t="s">
        <v>506</v>
      </c>
      <c r="B166" s="102" t="s">
        <v>807</v>
      </c>
      <c r="C166" s="104" t="s">
        <v>1066</v>
      </c>
      <c r="D166" s="128" t="s">
        <v>621</v>
      </c>
      <c r="E166" s="128" t="s">
        <v>808</v>
      </c>
      <c r="F166" s="89" t="s">
        <v>41</v>
      </c>
      <c r="G166" s="89" t="s">
        <v>966</v>
      </c>
      <c r="H166" s="89" t="s">
        <v>745</v>
      </c>
      <c r="I166" s="86" t="s">
        <v>746</v>
      </c>
      <c r="J166" s="128">
        <f t="shared" si="38"/>
        <v>92</v>
      </c>
      <c r="K166" s="89">
        <f t="shared" si="39"/>
        <v>0</v>
      </c>
      <c r="L166" s="89"/>
      <c r="M166" s="89"/>
      <c r="N166" s="89"/>
      <c r="O166" s="89"/>
      <c r="P166" s="128">
        <v>92</v>
      </c>
      <c r="Q166" s="89"/>
      <c r="R166" s="89"/>
      <c r="S166" s="89"/>
      <c r="T166" s="89"/>
      <c r="U166" s="89"/>
      <c r="V166" s="89"/>
      <c r="W166" s="89"/>
      <c r="X166" s="89" t="s">
        <v>42</v>
      </c>
      <c r="Y166" s="89" t="s">
        <v>24</v>
      </c>
      <c r="Z166" s="89" t="s">
        <v>24</v>
      </c>
      <c r="AA166" s="89" t="s">
        <v>43</v>
      </c>
      <c r="AB166" s="89" t="s">
        <v>43</v>
      </c>
      <c r="AC166" s="89" t="s">
        <v>43</v>
      </c>
      <c r="AD166" s="89">
        <v>41</v>
      </c>
      <c r="AE166" s="89">
        <v>102.5</v>
      </c>
      <c r="AF166" s="89">
        <v>448</v>
      </c>
      <c r="AG166" s="100" t="s">
        <v>809</v>
      </c>
      <c r="AH166" s="100" t="s">
        <v>748</v>
      </c>
    </row>
    <row r="167" spans="1:34" ht="55.5" customHeight="1">
      <c r="A167" s="86" t="s">
        <v>509</v>
      </c>
      <c r="B167" s="100" t="s">
        <v>810</v>
      </c>
      <c r="C167" s="104" t="s">
        <v>811</v>
      </c>
      <c r="D167" s="128" t="s">
        <v>225</v>
      </c>
      <c r="E167" s="128" t="s">
        <v>812</v>
      </c>
      <c r="F167" s="89" t="s">
        <v>41</v>
      </c>
      <c r="G167" s="89" t="s">
        <v>965</v>
      </c>
      <c r="H167" s="89" t="s">
        <v>745</v>
      </c>
      <c r="I167" s="86" t="s">
        <v>746</v>
      </c>
      <c r="J167" s="128">
        <f t="shared" si="38"/>
        <v>15</v>
      </c>
      <c r="K167" s="89">
        <f t="shared" si="39"/>
        <v>0</v>
      </c>
      <c r="L167" s="89"/>
      <c r="M167" s="89"/>
      <c r="N167" s="89"/>
      <c r="O167" s="89"/>
      <c r="P167" s="128">
        <v>15</v>
      </c>
      <c r="Q167" s="89"/>
      <c r="R167" s="89"/>
      <c r="S167" s="89"/>
      <c r="T167" s="89"/>
      <c r="U167" s="89"/>
      <c r="V167" s="89"/>
      <c r="W167" s="89"/>
      <c r="X167" s="89" t="s">
        <v>42</v>
      </c>
      <c r="Y167" s="89" t="s">
        <v>24</v>
      </c>
      <c r="Z167" s="89" t="s">
        <v>24</v>
      </c>
      <c r="AA167" s="89" t="s">
        <v>43</v>
      </c>
      <c r="AB167" s="89" t="s">
        <v>43</v>
      </c>
      <c r="AC167" s="89" t="s">
        <v>43</v>
      </c>
      <c r="AD167" s="89">
        <v>21</v>
      </c>
      <c r="AE167" s="89">
        <v>52.5</v>
      </c>
      <c r="AF167" s="89">
        <v>129</v>
      </c>
      <c r="AG167" s="100" t="s">
        <v>813</v>
      </c>
      <c r="AH167" s="100" t="s">
        <v>748</v>
      </c>
    </row>
    <row r="168" spans="1:34" ht="57" customHeight="1">
      <c r="A168" s="86" t="s">
        <v>512</v>
      </c>
      <c r="B168" s="100" t="s">
        <v>814</v>
      </c>
      <c r="C168" s="100" t="s">
        <v>1028</v>
      </c>
      <c r="D168" s="128" t="s">
        <v>167</v>
      </c>
      <c r="E168" s="128" t="s">
        <v>270</v>
      </c>
      <c r="F168" s="89" t="s">
        <v>41</v>
      </c>
      <c r="G168" s="89" t="s">
        <v>965</v>
      </c>
      <c r="H168" s="89" t="s">
        <v>745</v>
      </c>
      <c r="I168" s="86" t="s">
        <v>746</v>
      </c>
      <c r="J168" s="128">
        <f t="shared" si="38"/>
        <v>69</v>
      </c>
      <c r="K168" s="89">
        <f t="shared" si="39"/>
        <v>0</v>
      </c>
      <c r="L168" s="89"/>
      <c r="M168" s="89"/>
      <c r="N168" s="89"/>
      <c r="O168" s="89"/>
      <c r="P168" s="128">
        <v>69</v>
      </c>
      <c r="Q168" s="89"/>
      <c r="R168" s="89"/>
      <c r="S168" s="89"/>
      <c r="T168" s="89"/>
      <c r="U168" s="89"/>
      <c r="V168" s="89"/>
      <c r="W168" s="89"/>
      <c r="X168" s="89" t="s">
        <v>42</v>
      </c>
      <c r="Y168" s="89" t="s">
        <v>24</v>
      </c>
      <c r="Z168" s="89" t="s">
        <v>24</v>
      </c>
      <c r="AA168" s="89" t="s">
        <v>43</v>
      </c>
      <c r="AB168" s="89" t="s">
        <v>43</v>
      </c>
      <c r="AC168" s="89" t="s">
        <v>43</v>
      </c>
      <c r="AD168" s="89">
        <v>75</v>
      </c>
      <c r="AE168" s="89">
        <v>187.5</v>
      </c>
      <c r="AF168" s="89">
        <v>548</v>
      </c>
      <c r="AG168" s="100" t="s">
        <v>815</v>
      </c>
      <c r="AH168" s="100" t="s">
        <v>748</v>
      </c>
    </row>
    <row r="169" spans="1:34" ht="92.25" customHeight="1">
      <c r="A169" s="86" t="s">
        <v>515</v>
      </c>
      <c r="B169" s="100" t="s">
        <v>816</v>
      </c>
      <c r="C169" s="100" t="s">
        <v>1027</v>
      </c>
      <c r="D169" s="128" t="s">
        <v>167</v>
      </c>
      <c r="E169" s="128" t="s">
        <v>168</v>
      </c>
      <c r="F169" s="89" t="s">
        <v>41</v>
      </c>
      <c r="G169" s="89" t="s">
        <v>963</v>
      </c>
      <c r="H169" s="89" t="s">
        <v>745</v>
      </c>
      <c r="I169" s="86" t="s">
        <v>746</v>
      </c>
      <c r="J169" s="128">
        <f t="shared" si="38"/>
        <v>179.69</v>
      </c>
      <c r="K169" s="89">
        <f t="shared" si="39"/>
        <v>0</v>
      </c>
      <c r="L169" s="89"/>
      <c r="M169" s="89"/>
      <c r="N169" s="89"/>
      <c r="O169" s="89"/>
      <c r="P169" s="128">
        <v>179.69</v>
      </c>
      <c r="Q169" s="89"/>
      <c r="R169" s="89"/>
      <c r="S169" s="89"/>
      <c r="T169" s="89"/>
      <c r="U169" s="89"/>
      <c r="V169" s="89"/>
      <c r="W169" s="89"/>
      <c r="X169" s="89" t="s">
        <v>42</v>
      </c>
      <c r="Y169" s="89" t="s">
        <v>24</v>
      </c>
      <c r="Z169" s="89" t="s">
        <v>24</v>
      </c>
      <c r="AA169" s="89" t="s">
        <v>43</v>
      </c>
      <c r="AB169" s="89" t="s">
        <v>43</v>
      </c>
      <c r="AC169" s="89" t="s">
        <v>43</v>
      </c>
      <c r="AD169" s="89">
        <v>32</v>
      </c>
      <c r="AE169" s="89">
        <v>80</v>
      </c>
      <c r="AF169" s="89">
        <v>764</v>
      </c>
      <c r="AG169" s="100" t="s">
        <v>817</v>
      </c>
      <c r="AH169" s="100" t="s">
        <v>748</v>
      </c>
    </row>
    <row r="170" spans="1:34" ht="46.5" customHeight="1">
      <c r="A170" s="86" t="s">
        <v>517</v>
      </c>
      <c r="B170" s="100" t="s">
        <v>970</v>
      </c>
      <c r="C170" s="100" t="s">
        <v>818</v>
      </c>
      <c r="D170" s="128" t="s">
        <v>971</v>
      </c>
      <c r="E170" s="128" t="s">
        <v>972</v>
      </c>
      <c r="F170" s="89" t="s">
        <v>41</v>
      </c>
      <c r="G170" s="89" t="s">
        <v>967</v>
      </c>
      <c r="H170" s="89" t="s">
        <v>745</v>
      </c>
      <c r="I170" s="86" t="s">
        <v>746</v>
      </c>
      <c r="J170" s="128">
        <f t="shared" si="38"/>
        <v>199</v>
      </c>
      <c r="K170" s="89">
        <f t="shared" si="39"/>
        <v>0</v>
      </c>
      <c r="L170" s="89"/>
      <c r="M170" s="89"/>
      <c r="N170" s="89"/>
      <c r="O170" s="89"/>
      <c r="P170" s="128">
        <v>199</v>
      </c>
      <c r="Q170" s="89"/>
      <c r="R170" s="89"/>
      <c r="S170" s="89"/>
      <c r="T170" s="89"/>
      <c r="U170" s="89"/>
      <c r="V170" s="89"/>
      <c r="W170" s="89"/>
      <c r="X170" s="89" t="s">
        <v>42</v>
      </c>
      <c r="Y170" s="89" t="s">
        <v>24</v>
      </c>
      <c r="Z170" s="89" t="s">
        <v>43</v>
      </c>
      <c r="AA170" s="89" t="s">
        <v>43</v>
      </c>
      <c r="AB170" s="89" t="s">
        <v>43</v>
      </c>
      <c r="AC170" s="89" t="s">
        <v>43</v>
      </c>
      <c r="AD170" s="89">
        <v>43</v>
      </c>
      <c r="AE170" s="89">
        <v>136</v>
      </c>
      <c r="AF170" s="89">
        <v>1276</v>
      </c>
      <c r="AG170" s="100" t="s">
        <v>819</v>
      </c>
      <c r="AH170" s="100" t="s">
        <v>748</v>
      </c>
    </row>
    <row r="171" spans="1:34" ht="84.75" customHeight="1">
      <c r="A171" s="86" t="s">
        <v>519</v>
      </c>
      <c r="B171" s="100" t="s">
        <v>820</v>
      </c>
      <c r="C171" s="100" t="s">
        <v>821</v>
      </c>
      <c r="D171" s="128" t="s">
        <v>973</v>
      </c>
      <c r="E171" s="128" t="s">
        <v>974</v>
      </c>
      <c r="F171" s="89" t="s">
        <v>41</v>
      </c>
      <c r="G171" s="89" t="s">
        <v>967</v>
      </c>
      <c r="H171" s="89" t="s">
        <v>745</v>
      </c>
      <c r="I171" s="86" t="s">
        <v>746</v>
      </c>
      <c r="J171" s="128">
        <f t="shared" si="38"/>
        <v>100</v>
      </c>
      <c r="K171" s="89">
        <f t="shared" si="39"/>
        <v>0</v>
      </c>
      <c r="L171" s="89"/>
      <c r="M171" s="89"/>
      <c r="N171" s="89"/>
      <c r="O171" s="89"/>
      <c r="P171" s="128">
        <v>100</v>
      </c>
      <c r="Q171" s="89"/>
      <c r="R171" s="89"/>
      <c r="S171" s="89"/>
      <c r="T171" s="89"/>
      <c r="U171" s="89"/>
      <c r="V171" s="89"/>
      <c r="W171" s="89"/>
      <c r="X171" s="89" t="s">
        <v>42</v>
      </c>
      <c r="Y171" s="89" t="s">
        <v>24</v>
      </c>
      <c r="Z171" s="89" t="s">
        <v>43</v>
      </c>
      <c r="AA171" s="89" t="s">
        <v>43</v>
      </c>
      <c r="AB171" s="89" t="s">
        <v>43</v>
      </c>
      <c r="AC171" s="89" t="s">
        <v>43</v>
      </c>
      <c r="AD171" s="89">
        <v>26</v>
      </c>
      <c r="AE171" s="89">
        <v>69</v>
      </c>
      <c r="AF171" s="89">
        <v>514</v>
      </c>
      <c r="AG171" s="100" t="s">
        <v>822</v>
      </c>
      <c r="AH171" s="100" t="s">
        <v>748</v>
      </c>
    </row>
    <row r="172" spans="1:34" ht="35.1" customHeight="1">
      <c r="A172" s="86" t="s">
        <v>89</v>
      </c>
      <c r="B172" s="87"/>
      <c r="C172" s="87"/>
      <c r="D172" s="89"/>
      <c r="E172" s="89"/>
      <c r="F172" s="89"/>
      <c r="G172" s="89"/>
      <c r="H172" s="89"/>
      <c r="I172" s="89"/>
      <c r="J172" s="89">
        <f>K172+P172+Q172+R172+S172+T172+U172+V172+W172</f>
        <v>0</v>
      </c>
      <c r="K172" s="89">
        <f>SUM(L172:O172)</f>
        <v>0</v>
      </c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C172" s="89"/>
      <c r="AD172" s="89"/>
      <c r="AE172" s="89"/>
      <c r="AF172" s="89"/>
      <c r="AG172" s="87"/>
      <c r="AH172" s="87"/>
    </row>
    <row r="173" spans="1:34" ht="35.1" customHeight="1">
      <c r="A173" s="88" t="s">
        <v>975</v>
      </c>
      <c r="B173" s="87"/>
      <c r="C173" s="87"/>
      <c r="D173" s="89"/>
      <c r="E173" s="89"/>
      <c r="F173" s="89"/>
      <c r="G173" s="89"/>
      <c r="H173" s="89"/>
      <c r="I173" s="89"/>
      <c r="J173" s="88">
        <f>J174+J175+J176+J177+J178</f>
        <v>2100</v>
      </c>
      <c r="K173" s="88">
        <f t="shared" ref="K173:W173" si="40">K174+K175+K176+K177+K178</f>
        <v>0</v>
      </c>
      <c r="L173" s="88">
        <f t="shared" si="40"/>
        <v>0</v>
      </c>
      <c r="M173" s="88">
        <f t="shared" si="40"/>
        <v>0</v>
      </c>
      <c r="N173" s="88">
        <f t="shared" si="40"/>
        <v>0</v>
      </c>
      <c r="O173" s="88">
        <f t="shared" si="40"/>
        <v>0</v>
      </c>
      <c r="P173" s="88">
        <f t="shared" si="40"/>
        <v>2100</v>
      </c>
      <c r="Q173" s="88">
        <f t="shared" si="40"/>
        <v>0</v>
      </c>
      <c r="R173" s="88">
        <f t="shared" si="40"/>
        <v>0</v>
      </c>
      <c r="S173" s="88">
        <f t="shared" si="40"/>
        <v>0</v>
      </c>
      <c r="T173" s="88">
        <f t="shared" si="40"/>
        <v>0</v>
      </c>
      <c r="U173" s="88">
        <f t="shared" si="40"/>
        <v>0</v>
      </c>
      <c r="V173" s="88">
        <f t="shared" si="40"/>
        <v>0</v>
      </c>
      <c r="W173" s="88">
        <f t="shared" si="40"/>
        <v>0</v>
      </c>
      <c r="X173" s="89"/>
      <c r="Y173" s="89"/>
      <c r="Z173" s="89"/>
      <c r="AA173" s="89"/>
      <c r="AB173" s="89"/>
      <c r="AC173" s="89"/>
      <c r="AD173" s="89"/>
      <c r="AE173" s="89"/>
      <c r="AF173" s="89"/>
      <c r="AG173" s="87"/>
      <c r="AH173" s="87"/>
    </row>
    <row r="174" spans="1:34" ht="39" customHeight="1">
      <c r="A174" s="86" t="s">
        <v>91</v>
      </c>
      <c r="B174" s="87" t="s">
        <v>129</v>
      </c>
      <c r="C174" s="87" t="s">
        <v>129</v>
      </c>
      <c r="D174" s="89" t="s">
        <v>976</v>
      </c>
      <c r="E174" s="89" t="s">
        <v>976</v>
      </c>
      <c r="F174" s="89" t="s">
        <v>41</v>
      </c>
      <c r="G174" s="89" t="s">
        <v>159</v>
      </c>
      <c r="H174" s="89" t="s">
        <v>160</v>
      </c>
      <c r="I174" s="89">
        <v>4185214</v>
      </c>
      <c r="J174" s="89">
        <f>K174+P174+Q174+R174+S174+T174+U174+V174+W174</f>
        <v>1300</v>
      </c>
      <c r="K174" s="89">
        <f>SUM(L174:O174)</f>
        <v>0</v>
      </c>
      <c r="L174" s="89"/>
      <c r="M174" s="89"/>
      <c r="N174" s="89"/>
      <c r="O174" s="89"/>
      <c r="P174" s="89">
        <v>1300</v>
      </c>
      <c r="Q174" s="89"/>
      <c r="R174" s="89"/>
      <c r="S174" s="89"/>
      <c r="T174" s="89"/>
      <c r="U174" s="89"/>
      <c r="V174" s="89"/>
      <c r="W174" s="89"/>
      <c r="X174" s="89" t="s">
        <v>23</v>
      </c>
      <c r="Y174" s="89" t="s">
        <v>24</v>
      </c>
      <c r="Z174" s="89" t="s">
        <v>43</v>
      </c>
      <c r="AA174" s="89" t="s">
        <v>43</v>
      </c>
      <c r="AB174" s="89" t="s">
        <v>43</v>
      </c>
      <c r="AC174" s="89" t="s">
        <v>43</v>
      </c>
      <c r="AD174" s="89">
        <v>1302</v>
      </c>
      <c r="AE174" s="89">
        <v>3344</v>
      </c>
      <c r="AF174" s="89">
        <v>3344</v>
      </c>
      <c r="AG174" s="87" t="s">
        <v>130</v>
      </c>
      <c r="AH174" s="87" t="s">
        <v>131</v>
      </c>
    </row>
    <row r="175" spans="1:34" ht="42" customHeight="1">
      <c r="A175" s="86" t="s">
        <v>92</v>
      </c>
      <c r="B175" s="87" t="s">
        <v>132</v>
      </c>
      <c r="C175" s="87" t="s">
        <v>132</v>
      </c>
      <c r="D175" s="89" t="s">
        <v>977</v>
      </c>
      <c r="E175" s="89" t="s">
        <v>977</v>
      </c>
      <c r="F175" s="89" t="s">
        <v>41</v>
      </c>
      <c r="G175" s="89" t="s">
        <v>159</v>
      </c>
      <c r="H175" s="89" t="s">
        <v>160</v>
      </c>
      <c r="I175" s="89">
        <v>4185214</v>
      </c>
      <c r="J175" s="89">
        <f t="shared" ref="J175:J178" si="41">K175+P175+Q175+R175+S175+T175+U175+V175+W175</f>
        <v>300</v>
      </c>
      <c r="K175" s="89">
        <f t="shared" ref="K175:K178" si="42">SUM(L175:O175)</f>
        <v>0</v>
      </c>
      <c r="L175" s="89"/>
      <c r="M175" s="89"/>
      <c r="N175" s="89"/>
      <c r="O175" s="89"/>
      <c r="P175" s="89">
        <v>300</v>
      </c>
      <c r="Q175" s="89"/>
      <c r="R175" s="89"/>
      <c r="S175" s="89"/>
      <c r="T175" s="89"/>
      <c r="U175" s="89"/>
      <c r="V175" s="89"/>
      <c r="W175" s="89"/>
      <c r="X175" s="89" t="s">
        <v>23</v>
      </c>
      <c r="Y175" s="89" t="s">
        <v>24</v>
      </c>
      <c r="Z175" s="89" t="s">
        <v>43</v>
      </c>
      <c r="AA175" s="89" t="s">
        <v>43</v>
      </c>
      <c r="AB175" s="89" t="s">
        <v>43</v>
      </c>
      <c r="AC175" s="89" t="s">
        <v>43</v>
      </c>
      <c r="AD175" s="89">
        <v>207</v>
      </c>
      <c r="AE175" s="89">
        <v>210</v>
      </c>
      <c r="AF175" s="89">
        <v>210</v>
      </c>
      <c r="AG175" s="87" t="s">
        <v>133</v>
      </c>
      <c r="AH175" s="87" t="s">
        <v>134</v>
      </c>
    </row>
    <row r="176" spans="1:34" ht="35.1" customHeight="1">
      <c r="A176" s="86" t="s">
        <v>93</v>
      </c>
      <c r="B176" s="87"/>
      <c r="C176" s="87"/>
      <c r="D176" s="89"/>
      <c r="E176" s="89"/>
      <c r="F176" s="89"/>
      <c r="G176" s="89"/>
      <c r="H176" s="89"/>
      <c r="I176" s="89"/>
      <c r="J176" s="89">
        <f t="shared" si="41"/>
        <v>0</v>
      </c>
      <c r="K176" s="89">
        <f t="shared" si="42"/>
        <v>0</v>
      </c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  <c r="AA176" s="89"/>
      <c r="AB176" s="89"/>
      <c r="AC176" s="89"/>
      <c r="AD176" s="89"/>
      <c r="AE176" s="89"/>
      <c r="AF176" s="89"/>
      <c r="AG176" s="87"/>
      <c r="AH176" s="87"/>
    </row>
    <row r="177" spans="1:34" ht="35.1" customHeight="1">
      <c r="A177" s="86" t="s">
        <v>94</v>
      </c>
      <c r="B177" s="87"/>
      <c r="C177" s="87"/>
      <c r="D177" s="89"/>
      <c r="E177" s="89"/>
      <c r="F177" s="89"/>
      <c r="G177" s="89"/>
      <c r="H177" s="89"/>
      <c r="I177" s="89"/>
      <c r="J177" s="89">
        <f t="shared" si="41"/>
        <v>0</v>
      </c>
      <c r="K177" s="89">
        <f t="shared" si="42"/>
        <v>0</v>
      </c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  <c r="AA177" s="89"/>
      <c r="AB177" s="89"/>
      <c r="AC177" s="89"/>
      <c r="AD177" s="89"/>
      <c r="AE177" s="89"/>
      <c r="AF177" s="89"/>
      <c r="AG177" s="87"/>
      <c r="AH177" s="87"/>
    </row>
    <row r="178" spans="1:34" ht="39.75" customHeight="1">
      <c r="A178" s="86" t="s">
        <v>95</v>
      </c>
      <c r="B178" s="87" t="s">
        <v>135</v>
      </c>
      <c r="C178" s="87" t="s">
        <v>135</v>
      </c>
      <c r="D178" s="89" t="s">
        <v>977</v>
      </c>
      <c r="E178" s="89" t="s">
        <v>977</v>
      </c>
      <c r="F178" s="89" t="s">
        <v>41</v>
      </c>
      <c r="G178" s="89" t="s">
        <v>159</v>
      </c>
      <c r="H178" s="89" t="s">
        <v>160</v>
      </c>
      <c r="I178" s="89">
        <v>4185214</v>
      </c>
      <c r="J178" s="89">
        <f t="shared" si="41"/>
        <v>500</v>
      </c>
      <c r="K178" s="89">
        <f t="shared" si="42"/>
        <v>0</v>
      </c>
      <c r="L178" s="89"/>
      <c r="M178" s="89"/>
      <c r="N178" s="89"/>
      <c r="O178" s="89"/>
      <c r="P178" s="89">
        <v>500</v>
      </c>
      <c r="Q178" s="89"/>
      <c r="R178" s="89"/>
      <c r="S178" s="89"/>
      <c r="T178" s="89"/>
      <c r="U178" s="89"/>
      <c r="V178" s="89"/>
      <c r="W178" s="89"/>
      <c r="X178" s="89" t="s">
        <v>23</v>
      </c>
      <c r="Y178" s="89" t="s">
        <v>24</v>
      </c>
      <c r="Z178" s="89" t="s">
        <v>43</v>
      </c>
      <c r="AA178" s="89" t="s">
        <v>43</v>
      </c>
      <c r="AB178" s="89" t="s">
        <v>43</v>
      </c>
      <c r="AC178" s="89" t="s">
        <v>43</v>
      </c>
      <c r="AD178" s="89">
        <v>577</v>
      </c>
      <c r="AE178" s="89">
        <v>1877</v>
      </c>
      <c r="AF178" s="89">
        <v>3043</v>
      </c>
      <c r="AG178" s="87" t="s">
        <v>136</v>
      </c>
      <c r="AH178" s="87" t="s">
        <v>137</v>
      </c>
    </row>
    <row r="179" spans="1:34" ht="35.1" customHeight="1">
      <c r="A179" s="88" t="s">
        <v>978</v>
      </c>
      <c r="B179" s="87"/>
      <c r="C179" s="87"/>
      <c r="D179" s="89"/>
      <c r="E179" s="89"/>
      <c r="F179" s="89"/>
      <c r="G179" s="89"/>
      <c r="H179" s="89"/>
      <c r="I179" s="89"/>
      <c r="J179" s="88">
        <f t="shared" ref="J179:W179" si="43">J180+J197+J198+J199+J200+J201+J207</f>
        <v>4568.4400000000005</v>
      </c>
      <c r="K179" s="88">
        <f t="shared" si="43"/>
        <v>0</v>
      </c>
      <c r="L179" s="88">
        <f t="shared" si="43"/>
        <v>0</v>
      </c>
      <c r="M179" s="88">
        <f t="shared" si="43"/>
        <v>0</v>
      </c>
      <c r="N179" s="88">
        <f t="shared" si="43"/>
        <v>0</v>
      </c>
      <c r="O179" s="88">
        <f t="shared" si="43"/>
        <v>0</v>
      </c>
      <c r="P179" s="88">
        <f t="shared" si="43"/>
        <v>4568.4400000000005</v>
      </c>
      <c r="Q179" s="88">
        <f t="shared" si="43"/>
        <v>0</v>
      </c>
      <c r="R179" s="88">
        <f t="shared" si="43"/>
        <v>0</v>
      </c>
      <c r="S179" s="88">
        <f t="shared" si="43"/>
        <v>0</v>
      </c>
      <c r="T179" s="88">
        <f t="shared" si="43"/>
        <v>0</v>
      </c>
      <c r="U179" s="88">
        <f t="shared" si="43"/>
        <v>0</v>
      </c>
      <c r="V179" s="88">
        <f t="shared" si="43"/>
        <v>0</v>
      </c>
      <c r="W179" s="88">
        <f t="shared" si="43"/>
        <v>0</v>
      </c>
      <c r="X179" s="89"/>
      <c r="Y179" s="89"/>
      <c r="Z179" s="89"/>
      <c r="AA179" s="89"/>
      <c r="AB179" s="89"/>
      <c r="AC179" s="89"/>
      <c r="AD179" s="89"/>
      <c r="AE179" s="89"/>
      <c r="AF179" s="89"/>
      <c r="AG179" s="87"/>
      <c r="AH179" s="87"/>
    </row>
    <row r="180" spans="1:34" ht="40.5" customHeight="1">
      <c r="A180" s="86" t="s">
        <v>97</v>
      </c>
      <c r="B180" s="87"/>
      <c r="C180" s="87"/>
      <c r="D180" s="89"/>
      <c r="E180" s="89"/>
      <c r="F180" s="89"/>
      <c r="G180" s="89"/>
      <c r="H180" s="89"/>
      <c r="I180" s="89"/>
      <c r="J180" s="89">
        <f>J181</f>
        <v>3363</v>
      </c>
      <c r="K180" s="89">
        <f t="shared" ref="K180:W180" si="44">K181</f>
        <v>0</v>
      </c>
      <c r="L180" s="89">
        <f t="shared" si="44"/>
        <v>0</v>
      </c>
      <c r="M180" s="89">
        <f t="shared" si="44"/>
        <v>0</v>
      </c>
      <c r="N180" s="89">
        <f t="shared" si="44"/>
        <v>0</v>
      </c>
      <c r="O180" s="89">
        <f t="shared" si="44"/>
        <v>0</v>
      </c>
      <c r="P180" s="89">
        <f t="shared" si="44"/>
        <v>3363</v>
      </c>
      <c r="Q180" s="89">
        <f t="shared" si="44"/>
        <v>0</v>
      </c>
      <c r="R180" s="89">
        <f t="shared" si="44"/>
        <v>0</v>
      </c>
      <c r="S180" s="89">
        <f t="shared" si="44"/>
        <v>0</v>
      </c>
      <c r="T180" s="89">
        <f t="shared" si="44"/>
        <v>0</v>
      </c>
      <c r="U180" s="89">
        <f t="shared" si="44"/>
        <v>0</v>
      </c>
      <c r="V180" s="89">
        <f t="shared" si="44"/>
        <v>0</v>
      </c>
      <c r="W180" s="89">
        <f t="shared" si="44"/>
        <v>0</v>
      </c>
      <c r="X180" s="89"/>
      <c r="Y180" s="89"/>
      <c r="Z180" s="89"/>
      <c r="AA180" s="89"/>
      <c r="AB180" s="89"/>
      <c r="AC180" s="89"/>
      <c r="AD180" s="89"/>
      <c r="AE180" s="89"/>
      <c r="AF180" s="89"/>
      <c r="AG180" s="87"/>
      <c r="AH180" s="87"/>
    </row>
    <row r="181" spans="1:34" ht="24" customHeight="1">
      <c r="A181" s="86" t="s">
        <v>1087</v>
      </c>
      <c r="B181" s="87"/>
      <c r="C181" s="87"/>
      <c r="D181" s="89"/>
      <c r="E181" s="89"/>
      <c r="F181" s="89"/>
      <c r="G181" s="89"/>
      <c r="H181" s="89"/>
      <c r="I181" s="89"/>
      <c r="J181" s="88">
        <f>K181+P181+Q181+R181+S181+T181+U181+V181+W181</f>
        <v>3363</v>
      </c>
      <c r="K181" s="88">
        <f>SUM(L181:O181)</f>
        <v>0</v>
      </c>
      <c r="L181" s="88">
        <f>SUM(L182:L196)</f>
        <v>0</v>
      </c>
      <c r="M181" s="88">
        <f t="shared" ref="M181:W181" si="45">SUM(M182:M196)</f>
        <v>0</v>
      </c>
      <c r="N181" s="88">
        <f t="shared" si="45"/>
        <v>0</v>
      </c>
      <c r="O181" s="88">
        <f t="shared" si="45"/>
        <v>0</v>
      </c>
      <c r="P181" s="88">
        <f t="shared" si="45"/>
        <v>3363</v>
      </c>
      <c r="Q181" s="88">
        <f t="shared" si="45"/>
        <v>0</v>
      </c>
      <c r="R181" s="88">
        <f t="shared" si="45"/>
        <v>0</v>
      </c>
      <c r="S181" s="88">
        <f t="shared" si="45"/>
        <v>0</v>
      </c>
      <c r="T181" s="88">
        <f t="shared" si="45"/>
        <v>0</v>
      </c>
      <c r="U181" s="88">
        <f t="shared" si="45"/>
        <v>0</v>
      </c>
      <c r="V181" s="88">
        <f t="shared" si="45"/>
        <v>0</v>
      </c>
      <c r="W181" s="88">
        <f t="shared" si="45"/>
        <v>0</v>
      </c>
      <c r="X181" s="89"/>
      <c r="Y181" s="89"/>
      <c r="Z181" s="89"/>
      <c r="AA181" s="89"/>
      <c r="AB181" s="89"/>
      <c r="AC181" s="89"/>
      <c r="AD181" s="89"/>
      <c r="AE181" s="89"/>
      <c r="AF181" s="89"/>
      <c r="AG181" s="87"/>
      <c r="AH181" s="87"/>
    </row>
    <row r="182" spans="1:34" ht="48.75" customHeight="1">
      <c r="A182" s="86" t="s">
        <v>440</v>
      </c>
      <c r="B182" s="87" t="s">
        <v>1007</v>
      </c>
      <c r="C182" s="87" t="s">
        <v>1005</v>
      </c>
      <c r="D182" s="89" t="s">
        <v>176</v>
      </c>
      <c r="E182" s="89" t="s">
        <v>442</v>
      </c>
      <c r="F182" s="89">
        <v>2019</v>
      </c>
      <c r="G182" s="89" t="s">
        <v>443</v>
      </c>
      <c r="H182" s="89" t="s">
        <v>444</v>
      </c>
      <c r="I182" s="123">
        <v>13992959522</v>
      </c>
      <c r="J182" s="89">
        <v>417</v>
      </c>
      <c r="K182" s="88">
        <f t="shared" ref="K182:K196" si="46">SUM(L182:O182)</f>
        <v>0</v>
      </c>
      <c r="L182" s="89"/>
      <c r="M182" s="89"/>
      <c r="N182" s="89"/>
      <c r="O182" s="89"/>
      <c r="P182" s="89">
        <v>417</v>
      </c>
      <c r="Q182" s="89"/>
      <c r="R182" s="89"/>
      <c r="S182" s="89"/>
      <c r="T182" s="89"/>
      <c r="U182" s="89"/>
      <c r="V182" s="89"/>
      <c r="W182" s="89"/>
      <c r="X182" s="89" t="s">
        <v>42</v>
      </c>
      <c r="Y182" s="89" t="s">
        <v>24</v>
      </c>
      <c r="Z182" s="89" t="s">
        <v>24</v>
      </c>
      <c r="AA182" s="89" t="s">
        <v>43</v>
      </c>
      <c r="AB182" s="89" t="s">
        <v>43</v>
      </c>
      <c r="AC182" s="89" t="s">
        <v>43</v>
      </c>
      <c r="AD182" s="89">
        <v>63</v>
      </c>
      <c r="AE182" s="89">
        <v>184</v>
      </c>
      <c r="AF182" s="89">
        <v>759</v>
      </c>
      <c r="AG182" s="87" t="s">
        <v>445</v>
      </c>
      <c r="AH182" s="87" t="s">
        <v>446</v>
      </c>
    </row>
    <row r="183" spans="1:34" ht="50.25" customHeight="1">
      <c r="A183" s="86" t="s">
        <v>447</v>
      </c>
      <c r="B183" s="95" t="s">
        <v>999</v>
      </c>
      <c r="C183" s="87" t="s">
        <v>1000</v>
      </c>
      <c r="D183" s="89" t="s">
        <v>167</v>
      </c>
      <c r="E183" s="89" t="s">
        <v>449</v>
      </c>
      <c r="F183" s="89">
        <v>2019</v>
      </c>
      <c r="G183" s="89" t="s">
        <v>443</v>
      </c>
      <c r="H183" s="89" t="s">
        <v>444</v>
      </c>
      <c r="I183" s="123">
        <v>13992959522</v>
      </c>
      <c r="J183" s="89">
        <v>255</v>
      </c>
      <c r="K183" s="88">
        <f t="shared" si="46"/>
        <v>0</v>
      </c>
      <c r="L183" s="89"/>
      <c r="M183" s="89"/>
      <c r="N183" s="89"/>
      <c r="O183" s="89"/>
      <c r="P183" s="89">
        <v>255</v>
      </c>
      <c r="Q183" s="89"/>
      <c r="R183" s="89"/>
      <c r="S183" s="89"/>
      <c r="T183" s="89"/>
      <c r="U183" s="89"/>
      <c r="V183" s="89"/>
      <c r="W183" s="89"/>
      <c r="X183" s="89" t="s">
        <v>42</v>
      </c>
      <c r="Y183" s="89" t="s">
        <v>24</v>
      </c>
      <c r="Z183" s="89" t="s">
        <v>24</v>
      </c>
      <c r="AA183" s="89" t="s">
        <v>43</v>
      </c>
      <c r="AB183" s="89" t="s">
        <v>43</v>
      </c>
      <c r="AC183" s="89" t="s">
        <v>43</v>
      </c>
      <c r="AD183" s="89">
        <v>69</v>
      </c>
      <c r="AE183" s="89">
        <v>177</v>
      </c>
      <c r="AF183" s="89">
        <v>1133</v>
      </c>
      <c r="AG183" s="87" t="s">
        <v>445</v>
      </c>
      <c r="AH183" s="87" t="s">
        <v>446</v>
      </c>
    </row>
    <row r="184" spans="1:34" ht="41.25" customHeight="1">
      <c r="A184" s="86" t="s">
        <v>450</v>
      </c>
      <c r="B184" s="87" t="s">
        <v>1003</v>
      </c>
      <c r="C184" s="87" t="s">
        <v>448</v>
      </c>
      <c r="D184" s="89" t="s">
        <v>167</v>
      </c>
      <c r="E184" s="89" t="s">
        <v>451</v>
      </c>
      <c r="F184" s="89">
        <v>2019</v>
      </c>
      <c r="G184" s="89" t="s">
        <v>443</v>
      </c>
      <c r="H184" s="89" t="s">
        <v>444</v>
      </c>
      <c r="I184" s="123">
        <v>13992959522</v>
      </c>
      <c r="J184" s="89">
        <v>211</v>
      </c>
      <c r="K184" s="88">
        <f t="shared" si="46"/>
        <v>0</v>
      </c>
      <c r="L184" s="89"/>
      <c r="M184" s="89"/>
      <c r="N184" s="89"/>
      <c r="O184" s="89"/>
      <c r="P184" s="89">
        <v>211</v>
      </c>
      <c r="Q184" s="89"/>
      <c r="R184" s="89"/>
      <c r="S184" s="89"/>
      <c r="T184" s="89"/>
      <c r="U184" s="89"/>
      <c r="V184" s="89"/>
      <c r="W184" s="89"/>
      <c r="X184" s="89" t="s">
        <v>42</v>
      </c>
      <c r="Y184" s="89" t="s">
        <v>24</v>
      </c>
      <c r="Z184" s="89" t="s">
        <v>24</v>
      </c>
      <c r="AA184" s="89" t="s">
        <v>43</v>
      </c>
      <c r="AB184" s="89" t="s">
        <v>43</v>
      </c>
      <c r="AC184" s="89" t="s">
        <v>43</v>
      </c>
      <c r="AD184" s="89">
        <v>46</v>
      </c>
      <c r="AE184" s="89">
        <v>113</v>
      </c>
      <c r="AF184" s="89">
        <v>779</v>
      </c>
      <c r="AG184" s="87" t="s">
        <v>445</v>
      </c>
      <c r="AH184" s="87" t="s">
        <v>446</v>
      </c>
    </row>
    <row r="185" spans="1:34" ht="41.25" customHeight="1">
      <c r="A185" s="86" t="s">
        <v>452</v>
      </c>
      <c r="B185" s="95" t="s">
        <v>996</v>
      </c>
      <c r="C185" s="87" t="s">
        <v>997</v>
      </c>
      <c r="D185" s="89" t="s">
        <v>167</v>
      </c>
      <c r="E185" s="89" t="s">
        <v>453</v>
      </c>
      <c r="F185" s="89">
        <v>2019</v>
      </c>
      <c r="G185" s="89" t="s">
        <v>443</v>
      </c>
      <c r="H185" s="89" t="s">
        <v>444</v>
      </c>
      <c r="I185" s="123">
        <v>13992959522</v>
      </c>
      <c r="J185" s="89">
        <v>332</v>
      </c>
      <c r="K185" s="88">
        <f t="shared" si="46"/>
        <v>0</v>
      </c>
      <c r="L185" s="89"/>
      <c r="M185" s="89"/>
      <c r="N185" s="89"/>
      <c r="O185" s="89"/>
      <c r="P185" s="89">
        <v>332</v>
      </c>
      <c r="Q185" s="89"/>
      <c r="R185" s="89"/>
      <c r="S185" s="89"/>
      <c r="T185" s="89"/>
      <c r="U185" s="89"/>
      <c r="V185" s="89"/>
      <c r="W185" s="89"/>
      <c r="X185" s="89" t="s">
        <v>42</v>
      </c>
      <c r="Y185" s="89" t="s">
        <v>24</v>
      </c>
      <c r="Z185" s="89" t="s">
        <v>24</v>
      </c>
      <c r="AA185" s="89" t="s">
        <v>43</v>
      </c>
      <c r="AB185" s="89" t="s">
        <v>43</v>
      </c>
      <c r="AC185" s="89" t="s">
        <v>43</v>
      </c>
      <c r="AD185" s="89">
        <v>30</v>
      </c>
      <c r="AE185" s="89">
        <v>96</v>
      </c>
      <c r="AF185" s="89">
        <v>762</v>
      </c>
      <c r="AG185" s="87" t="s">
        <v>445</v>
      </c>
      <c r="AH185" s="87" t="s">
        <v>446</v>
      </c>
    </row>
    <row r="186" spans="1:34" ht="41.25" customHeight="1">
      <c r="A186" s="86" t="s">
        <v>454</v>
      </c>
      <c r="B186" s="87" t="s">
        <v>455</v>
      </c>
      <c r="C186" s="87" t="s">
        <v>456</v>
      </c>
      <c r="D186" s="89" t="s">
        <v>171</v>
      </c>
      <c r="E186" s="89" t="s">
        <v>346</v>
      </c>
      <c r="F186" s="89">
        <v>2019</v>
      </c>
      <c r="G186" s="89" t="s">
        <v>443</v>
      </c>
      <c r="H186" s="89" t="s">
        <v>444</v>
      </c>
      <c r="I186" s="123">
        <v>13992959522</v>
      </c>
      <c r="J186" s="89">
        <v>104</v>
      </c>
      <c r="K186" s="88">
        <f t="shared" si="46"/>
        <v>0</v>
      </c>
      <c r="L186" s="89"/>
      <c r="M186" s="89"/>
      <c r="N186" s="89"/>
      <c r="O186" s="89"/>
      <c r="P186" s="89">
        <v>104</v>
      </c>
      <c r="Q186" s="89"/>
      <c r="R186" s="89"/>
      <c r="S186" s="89"/>
      <c r="T186" s="89"/>
      <c r="U186" s="89"/>
      <c r="V186" s="89"/>
      <c r="W186" s="89"/>
      <c r="X186" s="89" t="s">
        <v>42</v>
      </c>
      <c r="Y186" s="89" t="s">
        <v>24</v>
      </c>
      <c r="Z186" s="89" t="s">
        <v>24</v>
      </c>
      <c r="AA186" s="89" t="s">
        <v>43</v>
      </c>
      <c r="AB186" s="89" t="s">
        <v>43</v>
      </c>
      <c r="AC186" s="89" t="s">
        <v>43</v>
      </c>
      <c r="AD186" s="89">
        <v>68</v>
      </c>
      <c r="AE186" s="89">
        <v>214</v>
      </c>
      <c r="AF186" s="89">
        <v>3257</v>
      </c>
      <c r="AG186" s="87" t="s">
        <v>445</v>
      </c>
      <c r="AH186" s="87" t="s">
        <v>446</v>
      </c>
    </row>
    <row r="187" spans="1:34" ht="45.75" customHeight="1">
      <c r="A187" s="86" t="s">
        <v>457</v>
      </c>
      <c r="B187" s="87" t="s">
        <v>1006</v>
      </c>
      <c r="C187" s="87" t="s">
        <v>458</v>
      </c>
      <c r="D187" s="89" t="s">
        <v>171</v>
      </c>
      <c r="E187" s="89" t="s">
        <v>459</v>
      </c>
      <c r="F187" s="89">
        <v>2019</v>
      </c>
      <c r="G187" s="89" t="s">
        <v>443</v>
      </c>
      <c r="H187" s="89" t="s">
        <v>444</v>
      </c>
      <c r="I187" s="123">
        <v>13992959522</v>
      </c>
      <c r="J187" s="89">
        <v>180</v>
      </c>
      <c r="K187" s="88">
        <f t="shared" si="46"/>
        <v>0</v>
      </c>
      <c r="L187" s="89"/>
      <c r="M187" s="89"/>
      <c r="N187" s="89"/>
      <c r="O187" s="89"/>
      <c r="P187" s="89">
        <v>180</v>
      </c>
      <c r="Q187" s="89"/>
      <c r="R187" s="89"/>
      <c r="S187" s="89"/>
      <c r="T187" s="89"/>
      <c r="U187" s="89"/>
      <c r="V187" s="89"/>
      <c r="W187" s="89"/>
      <c r="X187" s="89" t="s">
        <v>42</v>
      </c>
      <c r="Y187" s="89" t="s">
        <v>24</v>
      </c>
      <c r="Z187" s="89" t="s">
        <v>24</v>
      </c>
      <c r="AA187" s="89" t="s">
        <v>43</v>
      </c>
      <c r="AB187" s="89" t="s">
        <v>43</v>
      </c>
      <c r="AC187" s="89" t="s">
        <v>43</v>
      </c>
      <c r="AD187" s="89">
        <v>57</v>
      </c>
      <c r="AE187" s="89">
        <v>209</v>
      </c>
      <c r="AF187" s="89">
        <v>851</v>
      </c>
      <c r="AG187" s="87" t="s">
        <v>445</v>
      </c>
      <c r="AH187" s="87" t="s">
        <v>446</v>
      </c>
    </row>
    <row r="188" spans="1:34" ht="41.25" customHeight="1">
      <c r="A188" s="86" t="s">
        <v>460</v>
      </c>
      <c r="B188" s="95" t="s">
        <v>995</v>
      </c>
      <c r="C188" s="87" t="s">
        <v>998</v>
      </c>
      <c r="D188" s="89" t="s">
        <v>171</v>
      </c>
      <c r="E188" s="89" t="s">
        <v>172</v>
      </c>
      <c r="F188" s="89">
        <v>2019</v>
      </c>
      <c r="G188" s="89" t="s">
        <v>443</v>
      </c>
      <c r="H188" s="89" t="s">
        <v>444</v>
      </c>
      <c r="I188" s="123">
        <v>13992959522</v>
      </c>
      <c r="J188" s="89">
        <v>231</v>
      </c>
      <c r="K188" s="88">
        <f t="shared" si="46"/>
        <v>0</v>
      </c>
      <c r="L188" s="89"/>
      <c r="M188" s="89"/>
      <c r="N188" s="89"/>
      <c r="O188" s="89"/>
      <c r="P188" s="89">
        <v>231</v>
      </c>
      <c r="Q188" s="89"/>
      <c r="R188" s="89"/>
      <c r="S188" s="89"/>
      <c r="T188" s="89"/>
      <c r="U188" s="89"/>
      <c r="V188" s="89"/>
      <c r="W188" s="89"/>
      <c r="X188" s="89" t="s">
        <v>42</v>
      </c>
      <c r="Y188" s="89" t="s">
        <v>24</v>
      </c>
      <c r="Z188" s="89" t="s">
        <v>24</v>
      </c>
      <c r="AA188" s="89" t="s">
        <v>43</v>
      </c>
      <c r="AB188" s="89" t="s">
        <v>43</v>
      </c>
      <c r="AC188" s="89" t="s">
        <v>43</v>
      </c>
      <c r="AD188" s="89">
        <v>105</v>
      </c>
      <c r="AE188" s="89">
        <v>296</v>
      </c>
      <c r="AF188" s="89">
        <v>1625</v>
      </c>
      <c r="AG188" s="87" t="s">
        <v>445</v>
      </c>
      <c r="AH188" s="87" t="s">
        <v>446</v>
      </c>
    </row>
    <row r="189" spans="1:34" ht="46.5" customHeight="1">
      <c r="A189" s="86" t="s">
        <v>461</v>
      </c>
      <c r="B189" s="95" t="s">
        <v>1001</v>
      </c>
      <c r="C189" s="87" t="s">
        <v>1002</v>
      </c>
      <c r="D189" s="89" t="s">
        <v>171</v>
      </c>
      <c r="E189" s="89" t="s">
        <v>172</v>
      </c>
      <c r="F189" s="89">
        <v>2019</v>
      </c>
      <c r="G189" s="89" t="s">
        <v>443</v>
      </c>
      <c r="H189" s="89" t="s">
        <v>444</v>
      </c>
      <c r="I189" s="123">
        <v>13992959522</v>
      </c>
      <c r="J189" s="89">
        <v>226</v>
      </c>
      <c r="K189" s="88">
        <f t="shared" si="46"/>
        <v>0</v>
      </c>
      <c r="L189" s="89"/>
      <c r="M189" s="89"/>
      <c r="N189" s="89"/>
      <c r="O189" s="89"/>
      <c r="P189" s="89">
        <v>226</v>
      </c>
      <c r="Q189" s="89"/>
      <c r="R189" s="89"/>
      <c r="S189" s="89"/>
      <c r="T189" s="89"/>
      <c r="U189" s="89"/>
      <c r="V189" s="89"/>
      <c r="W189" s="89"/>
      <c r="X189" s="89" t="s">
        <v>42</v>
      </c>
      <c r="Y189" s="89" t="s">
        <v>24</v>
      </c>
      <c r="Z189" s="89" t="s">
        <v>24</v>
      </c>
      <c r="AA189" s="89" t="s">
        <v>43</v>
      </c>
      <c r="AB189" s="89" t="s">
        <v>43</v>
      </c>
      <c r="AC189" s="89" t="s">
        <v>43</v>
      </c>
      <c r="AD189" s="89">
        <v>105</v>
      </c>
      <c r="AE189" s="89">
        <v>296</v>
      </c>
      <c r="AF189" s="89">
        <v>1625</v>
      </c>
      <c r="AG189" s="87" t="s">
        <v>445</v>
      </c>
      <c r="AH189" s="87" t="s">
        <v>446</v>
      </c>
    </row>
    <row r="190" spans="1:34" ht="41.25" customHeight="1">
      <c r="A190" s="86" t="s">
        <v>463</v>
      </c>
      <c r="B190" s="87" t="s">
        <v>464</v>
      </c>
      <c r="C190" s="87" t="s">
        <v>465</v>
      </c>
      <c r="D190" s="89" t="s">
        <v>225</v>
      </c>
      <c r="E190" s="89" t="s">
        <v>466</v>
      </c>
      <c r="F190" s="89">
        <v>2019</v>
      </c>
      <c r="G190" s="89" t="s">
        <v>443</v>
      </c>
      <c r="H190" s="89" t="s">
        <v>444</v>
      </c>
      <c r="I190" s="123">
        <v>13992959522</v>
      </c>
      <c r="J190" s="89">
        <v>280</v>
      </c>
      <c r="K190" s="88">
        <f t="shared" si="46"/>
        <v>0</v>
      </c>
      <c r="L190" s="89"/>
      <c r="M190" s="89"/>
      <c r="N190" s="89"/>
      <c r="O190" s="89"/>
      <c r="P190" s="89">
        <v>280</v>
      </c>
      <c r="Q190" s="89"/>
      <c r="R190" s="89"/>
      <c r="S190" s="89"/>
      <c r="T190" s="89"/>
      <c r="U190" s="89"/>
      <c r="V190" s="89"/>
      <c r="W190" s="89"/>
      <c r="X190" s="89" t="s">
        <v>42</v>
      </c>
      <c r="Y190" s="89" t="s">
        <v>24</v>
      </c>
      <c r="Z190" s="89" t="s">
        <v>24</v>
      </c>
      <c r="AA190" s="89" t="s">
        <v>43</v>
      </c>
      <c r="AB190" s="89" t="s">
        <v>43</v>
      </c>
      <c r="AC190" s="89" t="s">
        <v>43</v>
      </c>
      <c r="AD190" s="89">
        <v>86</v>
      </c>
      <c r="AE190" s="89">
        <v>280</v>
      </c>
      <c r="AF190" s="89">
        <v>1997</v>
      </c>
      <c r="AG190" s="87" t="s">
        <v>445</v>
      </c>
      <c r="AH190" s="87" t="s">
        <v>446</v>
      </c>
    </row>
    <row r="191" spans="1:34" ht="41.25" customHeight="1">
      <c r="A191" s="86" t="s">
        <v>467</v>
      </c>
      <c r="B191" s="87" t="s">
        <v>993</v>
      </c>
      <c r="C191" s="87" t="s">
        <v>994</v>
      </c>
      <c r="D191" s="89" t="s">
        <v>167</v>
      </c>
      <c r="E191" s="89" t="s">
        <v>168</v>
      </c>
      <c r="F191" s="89">
        <v>2019</v>
      </c>
      <c r="G191" s="89" t="s">
        <v>443</v>
      </c>
      <c r="H191" s="89" t="s">
        <v>444</v>
      </c>
      <c r="I191" s="123">
        <v>13992959522</v>
      </c>
      <c r="J191" s="89">
        <v>180</v>
      </c>
      <c r="K191" s="88">
        <f t="shared" si="46"/>
        <v>0</v>
      </c>
      <c r="L191" s="89"/>
      <c r="M191" s="89"/>
      <c r="N191" s="89"/>
      <c r="O191" s="89"/>
      <c r="P191" s="89">
        <v>180</v>
      </c>
      <c r="Q191" s="89"/>
      <c r="R191" s="89"/>
      <c r="S191" s="89"/>
      <c r="T191" s="89"/>
      <c r="U191" s="89"/>
      <c r="V191" s="89"/>
      <c r="W191" s="89"/>
      <c r="X191" s="89" t="s">
        <v>42</v>
      </c>
      <c r="Y191" s="89" t="s">
        <v>24</v>
      </c>
      <c r="Z191" s="89" t="s">
        <v>24</v>
      </c>
      <c r="AA191" s="89" t="s">
        <v>43</v>
      </c>
      <c r="AB191" s="89" t="s">
        <v>43</v>
      </c>
      <c r="AC191" s="89" t="s">
        <v>43</v>
      </c>
      <c r="AD191" s="89">
        <v>59</v>
      </c>
      <c r="AE191" s="89">
        <v>173</v>
      </c>
      <c r="AF191" s="89">
        <v>1368</v>
      </c>
      <c r="AG191" s="87" t="s">
        <v>445</v>
      </c>
      <c r="AH191" s="87" t="s">
        <v>468</v>
      </c>
    </row>
    <row r="192" spans="1:34" ht="41.25" customHeight="1">
      <c r="A192" s="86" t="s">
        <v>469</v>
      </c>
      <c r="B192" s="95" t="s">
        <v>1004</v>
      </c>
      <c r="C192" s="87" t="s">
        <v>1005</v>
      </c>
      <c r="D192" s="89" t="s">
        <v>181</v>
      </c>
      <c r="E192" s="89" t="s">
        <v>182</v>
      </c>
      <c r="F192" s="89">
        <v>2019</v>
      </c>
      <c r="G192" s="89" t="s">
        <v>443</v>
      </c>
      <c r="H192" s="89" t="s">
        <v>444</v>
      </c>
      <c r="I192" s="123">
        <v>13992959522</v>
      </c>
      <c r="J192" s="89">
        <v>296</v>
      </c>
      <c r="K192" s="88">
        <f t="shared" si="46"/>
        <v>0</v>
      </c>
      <c r="L192" s="89"/>
      <c r="M192" s="89"/>
      <c r="N192" s="89"/>
      <c r="O192" s="89"/>
      <c r="P192" s="89">
        <v>296</v>
      </c>
      <c r="Q192" s="89"/>
      <c r="R192" s="89"/>
      <c r="S192" s="89"/>
      <c r="T192" s="89"/>
      <c r="U192" s="89"/>
      <c r="V192" s="89"/>
      <c r="W192" s="89"/>
      <c r="X192" s="89" t="s">
        <v>42</v>
      </c>
      <c r="Y192" s="89" t="s">
        <v>24</v>
      </c>
      <c r="Z192" s="89" t="s">
        <v>24</v>
      </c>
      <c r="AA192" s="89" t="s">
        <v>43</v>
      </c>
      <c r="AB192" s="89" t="s">
        <v>43</v>
      </c>
      <c r="AC192" s="89" t="s">
        <v>43</v>
      </c>
      <c r="AD192" s="89">
        <v>95</v>
      </c>
      <c r="AE192" s="89">
        <v>300</v>
      </c>
      <c r="AF192" s="89">
        <v>1149</v>
      </c>
      <c r="AG192" s="87" t="s">
        <v>445</v>
      </c>
      <c r="AH192" s="87" t="s">
        <v>446</v>
      </c>
    </row>
    <row r="193" spans="1:34" ht="41.25" customHeight="1">
      <c r="A193" s="86" t="s">
        <v>470</v>
      </c>
      <c r="B193" s="87" t="s">
        <v>471</v>
      </c>
      <c r="C193" s="87" t="s">
        <v>472</v>
      </c>
      <c r="D193" s="89" t="s">
        <v>240</v>
      </c>
      <c r="E193" s="89" t="s">
        <v>473</v>
      </c>
      <c r="F193" s="89">
        <v>2019</v>
      </c>
      <c r="G193" s="89" t="s">
        <v>443</v>
      </c>
      <c r="H193" s="89" t="s">
        <v>444</v>
      </c>
      <c r="I193" s="123">
        <v>13992959522</v>
      </c>
      <c r="J193" s="89">
        <v>175</v>
      </c>
      <c r="K193" s="88">
        <f t="shared" si="46"/>
        <v>0</v>
      </c>
      <c r="L193" s="89"/>
      <c r="M193" s="89"/>
      <c r="N193" s="89"/>
      <c r="O193" s="89"/>
      <c r="P193" s="89">
        <v>175</v>
      </c>
      <c r="Q193" s="89"/>
      <c r="R193" s="89"/>
      <c r="S193" s="89"/>
      <c r="T193" s="89"/>
      <c r="U193" s="89"/>
      <c r="V193" s="89"/>
      <c r="W193" s="89"/>
      <c r="X193" s="89" t="s">
        <v>42</v>
      </c>
      <c r="Y193" s="89" t="s">
        <v>43</v>
      </c>
      <c r="Z193" s="89" t="s">
        <v>24</v>
      </c>
      <c r="AA193" s="89" t="s">
        <v>43</v>
      </c>
      <c r="AB193" s="89" t="s">
        <v>43</v>
      </c>
      <c r="AC193" s="89" t="s">
        <v>43</v>
      </c>
      <c r="AD193" s="89">
        <v>99</v>
      </c>
      <c r="AE193" s="89">
        <v>277</v>
      </c>
      <c r="AF193" s="89">
        <v>845</v>
      </c>
      <c r="AG193" s="87" t="s">
        <v>445</v>
      </c>
      <c r="AH193" s="87" t="s">
        <v>446</v>
      </c>
    </row>
    <row r="194" spans="1:34" ht="41.25" customHeight="1">
      <c r="A194" s="86" t="s">
        <v>474</v>
      </c>
      <c r="B194" s="87" t="s">
        <v>475</v>
      </c>
      <c r="C194" s="87" t="s">
        <v>462</v>
      </c>
      <c r="D194" s="89" t="s">
        <v>240</v>
      </c>
      <c r="E194" s="89" t="s">
        <v>476</v>
      </c>
      <c r="F194" s="89">
        <v>2019</v>
      </c>
      <c r="G194" s="89" t="s">
        <v>443</v>
      </c>
      <c r="H194" s="89" t="s">
        <v>444</v>
      </c>
      <c r="I194" s="123">
        <v>13992959522</v>
      </c>
      <c r="J194" s="89">
        <v>112</v>
      </c>
      <c r="K194" s="88">
        <f t="shared" si="46"/>
        <v>0</v>
      </c>
      <c r="L194" s="89"/>
      <c r="M194" s="89"/>
      <c r="N194" s="89"/>
      <c r="O194" s="89"/>
      <c r="P194" s="89">
        <v>112</v>
      </c>
      <c r="Q194" s="89"/>
      <c r="R194" s="89"/>
      <c r="S194" s="89"/>
      <c r="T194" s="89"/>
      <c r="U194" s="89"/>
      <c r="V194" s="89"/>
      <c r="W194" s="89"/>
      <c r="X194" s="89" t="s">
        <v>42</v>
      </c>
      <c r="Y194" s="89" t="s">
        <v>43</v>
      </c>
      <c r="Z194" s="89" t="s">
        <v>24</v>
      </c>
      <c r="AA194" s="89" t="s">
        <v>43</v>
      </c>
      <c r="AB194" s="89" t="s">
        <v>43</v>
      </c>
      <c r="AC194" s="89" t="s">
        <v>43</v>
      </c>
      <c r="AD194" s="89">
        <v>118</v>
      </c>
      <c r="AE194" s="89">
        <v>309</v>
      </c>
      <c r="AF194" s="89">
        <v>984</v>
      </c>
      <c r="AG194" s="87" t="s">
        <v>445</v>
      </c>
      <c r="AH194" s="87" t="s">
        <v>446</v>
      </c>
    </row>
    <row r="195" spans="1:34" ht="41.25" customHeight="1">
      <c r="A195" s="86" t="s">
        <v>477</v>
      </c>
      <c r="B195" s="87" t="s">
        <v>478</v>
      </c>
      <c r="C195" s="87" t="s">
        <v>479</v>
      </c>
      <c r="D195" s="89" t="s">
        <v>176</v>
      </c>
      <c r="E195" s="89" t="s">
        <v>177</v>
      </c>
      <c r="F195" s="89">
        <v>2019</v>
      </c>
      <c r="G195" s="89" t="s">
        <v>443</v>
      </c>
      <c r="H195" s="89" t="s">
        <v>444</v>
      </c>
      <c r="I195" s="123">
        <v>13992959522</v>
      </c>
      <c r="J195" s="89">
        <v>350</v>
      </c>
      <c r="K195" s="88">
        <f t="shared" si="46"/>
        <v>0</v>
      </c>
      <c r="L195" s="89"/>
      <c r="M195" s="89"/>
      <c r="N195" s="89"/>
      <c r="O195" s="89"/>
      <c r="P195" s="89">
        <v>350</v>
      </c>
      <c r="Q195" s="89"/>
      <c r="R195" s="89"/>
      <c r="S195" s="89"/>
      <c r="T195" s="89"/>
      <c r="U195" s="89"/>
      <c r="V195" s="89"/>
      <c r="W195" s="89"/>
      <c r="X195" s="89" t="s">
        <v>42</v>
      </c>
      <c r="Y195" s="89" t="s">
        <v>43</v>
      </c>
      <c r="Z195" s="89" t="s">
        <v>24</v>
      </c>
      <c r="AA195" s="89" t="s">
        <v>43</v>
      </c>
      <c r="AB195" s="89" t="s">
        <v>43</v>
      </c>
      <c r="AC195" s="89" t="s">
        <v>43</v>
      </c>
      <c r="AD195" s="89">
        <v>62</v>
      </c>
      <c r="AE195" s="89">
        <v>219</v>
      </c>
      <c r="AF195" s="89">
        <v>1273</v>
      </c>
      <c r="AG195" s="87" t="s">
        <v>445</v>
      </c>
      <c r="AH195" s="87" t="s">
        <v>446</v>
      </c>
    </row>
    <row r="196" spans="1:34" ht="41.25" customHeight="1">
      <c r="A196" s="86" t="s">
        <v>480</v>
      </c>
      <c r="B196" s="87" t="s">
        <v>481</v>
      </c>
      <c r="C196" s="87" t="s">
        <v>482</v>
      </c>
      <c r="D196" s="89" t="s">
        <v>176</v>
      </c>
      <c r="E196" s="89" t="s">
        <v>177</v>
      </c>
      <c r="F196" s="89">
        <v>2019</v>
      </c>
      <c r="G196" s="89" t="s">
        <v>443</v>
      </c>
      <c r="H196" s="89" t="s">
        <v>444</v>
      </c>
      <c r="I196" s="123">
        <v>13992959522</v>
      </c>
      <c r="J196" s="89">
        <v>14</v>
      </c>
      <c r="K196" s="88">
        <f t="shared" si="46"/>
        <v>0</v>
      </c>
      <c r="L196" s="89"/>
      <c r="M196" s="89"/>
      <c r="N196" s="89"/>
      <c r="O196" s="89"/>
      <c r="P196" s="89">
        <v>14</v>
      </c>
      <c r="Q196" s="89"/>
      <c r="R196" s="89"/>
      <c r="S196" s="89"/>
      <c r="T196" s="89"/>
      <c r="U196" s="89"/>
      <c r="V196" s="89"/>
      <c r="W196" s="89"/>
      <c r="X196" s="89" t="s">
        <v>42</v>
      </c>
      <c r="Y196" s="89" t="s">
        <v>43</v>
      </c>
      <c r="Z196" s="89" t="s">
        <v>24</v>
      </c>
      <c r="AA196" s="89" t="s">
        <v>43</v>
      </c>
      <c r="AB196" s="89" t="s">
        <v>43</v>
      </c>
      <c r="AC196" s="89" t="s">
        <v>43</v>
      </c>
      <c r="AD196" s="89">
        <v>62</v>
      </c>
      <c r="AE196" s="89">
        <v>219</v>
      </c>
      <c r="AF196" s="89">
        <v>1273</v>
      </c>
      <c r="AG196" s="87" t="s">
        <v>445</v>
      </c>
      <c r="AH196" s="87" t="s">
        <v>446</v>
      </c>
    </row>
    <row r="197" spans="1:34" ht="35.1" customHeight="1">
      <c r="A197" s="86" t="s">
        <v>98</v>
      </c>
      <c r="B197" s="87"/>
      <c r="C197" s="87"/>
      <c r="D197" s="89"/>
      <c r="E197" s="89"/>
      <c r="F197" s="89"/>
      <c r="G197" s="89"/>
      <c r="H197" s="89"/>
      <c r="I197" s="89"/>
      <c r="J197" s="89">
        <f>K197+P197+Q197+R197+S197+T197+U197+V197+W197</f>
        <v>0</v>
      </c>
      <c r="K197" s="89">
        <f>SUM(L197:O197)</f>
        <v>0</v>
      </c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  <c r="AA197" s="89"/>
      <c r="AB197" s="89"/>
      <c r="AC197" s="89"/>
      <c r="AD197" s="89"/>
      <c r="AE197" s="89"/>
      <c r="AF197" s="89"/>
      <c r="AG197" s="87"/>
      <c r="AH197" s="87"/>
    </row>
    <row r="198" spans="1:34" ht="35.1" customHeight="1">
      <c r="A198" s="86" t="s">
        <v>99</v>
      </c>
      <c r="B198" s="87"/>
      <c r="C198" s="87"/>
      <c r="D198" s="89"/>
      <c r="E198" s="89"/>
      <c r="F198" s="89"/>
      <c r="G198" s="89"/>
      <c r="H198" s="89"/>
      <c r="I198" s="89"/>
      <c r="J198" s="89">
        <f t="shared" ref="J198:J200" si="47">K198+P198+Q198+R198+S198+T198+U198+V198+W198</f>
        <v>0</v>
      </c>
      <c r="K198" s="89">
        <f t="shared" ref="K198:K200" si="48">SUM(L198:O198)</f>
        <v>0</v>
      </c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  <c r="AA198" s="89"/>
      <c r="AB198" s="89"/>
      <c r="AC198" s="89"/>
      <c r="AD198" s="89"/>
      <c r="AE198" s="89"/>
      <c r="AF198" s="89"/>
      <c r="AG198" s="87"/>
      <c r="AH198" s="87"/>
    </row>
    <row r="199" spans="1:34" ht="35.1" customHeight="1">
      <c r="A199" s="86" t="s">
        <v>100</v>
      </c>
      <c r="B199" s="87"/>
      <c r="C199" s="87"/>
      <c r="D199" s="89"/>
      <c r="E199" s="89"/>
      <c r="F199" s="89"/>
      <c r="G199" s="89"/>
      <c r="H199" s="89"/>
      <c r="I199" s="89"/>
      <c r="J199" s="89">
        <f t="shared" si="47"/>
        <v>0</v>
      </c>
      <c r="K199" s="89">
        <f t="shared" si="48"/>
        <v>0</v>
      </c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  <c r="AA199" s="89"/>
      <c r="AB199" s="89"/>
      <c r="AC199" s="89"/>
      <c r="AD199" s="89"/>
      <c r="AE199" s="89"/>
      <c r="AF199" s="89"/>
      <c r="AG199" s="87"/>
      <c r="AH199" s="87"/>
    </row>
    <row r="200" spans="1:34" ht="39" customHeight="1">
      <c r="A200" s="86" t="s">
        <v>101</v>
      </c>
      <c r="B200" s="87"/>
      <c r="C200" s="87"/>
      <c r="D200" s="89"/>
      <c r="E200" s="89"/>
      <c r="F200" s="89"/>
      <c r="G200" s="89"/>
      <c r="H200" s="89"/>
      <c r="I200" s="89"/>
      <c r="J200" s="89">
        <f t="shared" si="47"/>
        <v>0</v>
      </c>
      <c r="K200" s="89">
        <f t="shared" si="48"/>
        <v>0</v>
      </c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  <c r="AA200" s="89"/>
      <c r="AB200" s="89"/>
      <c r="AC200" s="89"/>
      <c r="AD200" s="89"/>
      <c r="AE200" s="89"/>
      <c r="AF200" s="89"/>
      <c r="AG200" s="87"/>
      <c r="AH200" s="87"/>
    </row>
    <row r="201" spans="1:34" ht="39" customHeight="1">
      <c r="A201" s="86" t="s">
        <v>102</v>
      </c>
      <c r="B201" s="87"/>
      <c r="C201" s="87"/>
      <c r="D201" s="89"/>
      <c r="E201" s="89"/>
      <c r="F201" s="89"/>
      <c r="G201" s="89"/>
      <c r="H201" s="89"/>
      <c r="I201" s="89"/>
      <c r="J201" s="88">
        <f>K201+P201+Q201+R201+S201+T201+U201+V201+W201</f>
        <v>520.43999999999994</v>
      </c>
      <c r="K201" s="88">
        <f>SUM(L201:O201)</f>
        <v>0</v>
      </c>
      <c r="L201" s="88">
        <f>SUM(L202:L206)</f>
        <v>0</v>
      </c>
      <c r="M201" s="88">
        <f t="shared" ref="M201:W201" si="49">SUM(M202:M206)</f>
        <v>0</v>
      </c>
      <c r="N201" s="88">
        <f t="shared" si="49"/>
        <v>0</v>
      </c>
      <c r="O201" s="88">
        <f t="shared" si="49"/>
        <v>0</v>
      </c>
      <c r="P201" s="88">
        <f t="shared" si="49"/>
        <v>520.43999999999994</v>
      </c>
      <c r="Q201" s="88">
        <f t="shared" si="49"/>
        <v>0</v>
      </c>
      <c r="R201" s="88">
        <f t="shared" si="49"/>
        <v>0</v>
      </c>
      <c r="S201" s="88">
        <f t="shared" si="49"/>
        <v>0</v>
      </c>
      <c r="T201" s="88">
        <f t="shared" si="49"/>
        <v>0</v>
      </c>
      <c r="U201" s="88">
        <f t="shared" si="49"/>
        <v>0</v>
      </c>
      <c r="V201" s="88">
        <f t="shared" si="49"/>
        <v>0</v>
      </c>
      <c r="W201" s="88">
        <f t="shared" si="49"/>
        <v>0</v>
      </c>
      <c r="X201" s="89"/>
      <c r="Y201" s="89"/>
      <c r="Z201" s="89"/>
      <c r="AA201" s="89"/>
      <c r="AB201" s="89"/>
      <c r="AC201" s="89"/>
      <c r="AD201" s="89"/>
      <c r="AE201" s="89"/>
      <c r="AF201" s="89"/>
      <c r="AG201" s="87"/>
      <c r="AH201" s="87"/>
    </row>
    <row r="202" spans="1:34" ht="65.25" customHeight="1">
      <c r="A202" s="86" t="s">
        <v>987</v>
      </c>
      <c r="B202" s="87" t="s">
        <v>701</v>
      </c>
      <c r="C202" s="87" t="s">
        <v>1008</v>
      </c>
      <c r="D202" s="89" t="s">
        <v>225</v>
      </c>
      <c r="E202" s="89" t="s">
        <v>285</v>
      </c>
      <c r="F202" s="89" t="s">
        <v>41</v>
      </c>
      <c r="G202" s="89" t="s">
        <v>245</v>
      </c>
      <c r="H202" s="89" t="s">
        <v>246</v>
      </c>
      <c r="I202" s="123">
        <v>4185212</v>
      </c>
      <c r="J202" s="89">
        <f t="shared" ref="J202:J206" si="50">K202+P202+Q202+R202+S202+T202+U202+V202+W202</f>
        <v>156.78</v>
      </c>
      <c r="K202" s="89">
        <f t="shared" ref="K202:K207" si="51">SUM(L202:O202)</f>
        <v>0</v>
      </c>
      <c r="L202" s="89"/>
      <c r="M202" s="89"/>
      <c r="N202" s="89"/>
      <c r="O202" s="89"/>
      <c r="P202" s="131">
        <v>156.78</v>
      </c>
      <c r="Q202" s="89"/>
      <c r="R202" s="89"/>
      <c r="S202" s="89"/>
      <c r="T202" s="89"/>
      <c r="U202" s="89"/>
      <c r="V202" s="89"/>
      <c r="W202" s="89"/>
      <c r="X202" s="89" t="s">
        <v>42</v>
      </c>
      <c r="Y202" s="89" t="s">
        <v>24</v>
      </c>
      <c r="Z202" s="89" t="s">
        <v>24</v>
      </c>
      <c r="AA202" s="89" t="s">
        <v>43</v>
      </c>
      <c r="AB202" s="89" t="s">
        <v>43</v>
      </c>
      <c r="AC202" s="89" t="s">
        <v>43</v>
      </c>
      <c r="AD202" s="89">
        <v>15</v>
      </c>
      <c r="AE202" s="89">
        <v>38</v>
      </c>
      <c r="AF202" s="89">
        <v>738</v>
      </c>
      <c r="AG202" s="87" t="s">
        <v>445</v>
      </c>
      <c r="AH202" s="87" t="s">
        <v>702</v>
      </c>
    </row>
    <row r="203" spans="1:34" ht="40.5" customHeight="1">
      <c r="A203" s="86" t="s">
        <v>988</v>
      </c>
      <c r="B203" s="87" t="s">
        <v>703</v>
      </c>
      <c r="C203" s="87" t="s">
        <v>1010</v>
      </c>
      <c r="D203" s="89" t="s">
        <v>225</v>
      </c>
      <c r="E203" s="89" t="s">
        <v>290</v>
      </c>
      <c r="F203" s="89" t="s">
        <v>41</v>
      </c>
      <c r="G203" s="89" t="s">
        <v>245</v>
      </c>
      <c r="H203" s="89" t="s">
        <v>246</v>
      </c>
      <c r="I203" s="123">
        <v>4185212</v>
      </c>
      <c r="J203" s="89">
        <f t="shared" si="50"/>
        <v>91.05</v>
      </c>
      <c r="K203" s="89">
        <f t="shared" si="51"/>
        <v>0</v>
      </c>
      <c r="L203" s="89"/>
      <c r="M203" s="89"/>
      <c r="N203" s="89"/>
      <c r="O203" s="89"/>
      <c r="P203" s="89">
        <v>91.05</v>
      </c>
      <c r="Q203" s="89"/>
      <c r="R203" s="89"/>
      <c r="S203" s="89"/>
      <c r="T203" s="89"/>
      <c r="U203" s="89"/>
      <c r="V203" s="89"/>
      <c r="W203" s="89"/>
      <c r="X203" s="89" t="s">
        <v>42</v>
      </c>
      <c r="Y203" s="89" t="s">
        <v>24</v>
      </c>
      <c r="Z203" s="89" t="s">
        <v>24</v>
      </c>
      <c r="AA203" s="89" t="s">
        <v>43</v>
      </c>
      <c r="AB203" s="89" t="s">
        <v>43</v>
      </c>
      <c r="AC203" s="89" t="s">
        <v>43</v>
      </c>
      <c r="AD203" s="89">
        <v>16</v>
      </c>
      <c r="AE203" s="89">
        <v>42</v>
      </c>
      <c r="AF203" s="89">
        <v>663</v>
      </c>
      <c r="AG203" s="87" t="s">
        <v>445</v>
      </c>
      <c r="AH203" s="87" t="s">
        <v>704</v>
      </c>
    </row>
    <row r="204" spans="1:34" ht="51" customHeight="1">
      <c r="A204" s="86" t="s">
        <v>450</v>
      </c>
      <c r="B204" s="87" t="s">
        <v>705</v>
      </c>
      <c r="C204" s="87" t="s">
        <v>706</v>
      </c>
      <c r="D204" s="89" t="s">
        <v>707</v>
      </c>
      <c r="E204" s="89" t="s">
        <v>476</v>
      </c>
      <c r="F204" s="89" t="s">
        <v>41</v>
      </c>
      <c r="G204" s="89" t="s">
        <v>245</v>
      </c>
      <c r="H204" s="89" t="s">
        <v>246</v>
      </c>
      <c r="I204" s="123">
        <v>4185212</v>
      </c>
      <c r="J204" s="89">
        <f t="shared" si="50"/>
        <v>55.87</v>
      </c>
      <c r="K204" s="89">
        <f t="shared" si="51"/>
        <v>0</v>
      </c>
      <c r="L204" s="89"/>
      <c r="M204" s="89"/>
      <c r="N204" s="89"/>
      <c r="O204" s="89"/>
      <c r="P204" s="131">
        <v>55.87</v>
      </c>
      <c r="Q204" s="89"/>
      <c r="R204" s="89"/>
      <c r="S204" s="89"/>
      <c r="T204" s="89"/>
      <c r="U204" s="89"/>
      <c r="V204" s="89"/>
      <c r="W204" s="89"/>
      <c r="X204" s="89" t="s">
        <v>42</v>
      </c>
      <c r="Y204" s="89" t="s">
        <v>24</v>
      </c>
      <c r="Z204" s="89" t="s">
        <v>24</v>
      </c>
      <c r="AA204" s="89" t="s">
        <v>24</v>
      </c>
      <c r="AB204" s="89" t="s">
        <v>43</v>
      </c>
      <c r="AC204" s="89" t="s">
        <v>43</v>
      </c>
      <c r="AD204" s="89">
        <v>75</v>
      </c>
      <c r="AE204" s="89">
        <v>205</v>
      </c>
      <c r="AF204" s="89">
        <v>519</v>
      </c>
      <c r="AG204" s="87" t="s">
        <v>445</v>
      </c>
      <c r="AH204" s="87" t="s">
        <v>708</v>
      </c>
    </row>
    <row r="205" spans="1:34" ht="54.75" customHeight="1">
      <c r="A205" s="86" t="s">
        <v>452</v>
      </c>
      <c r="B205" s="87" t="s">
        <v>1009</v>
      </c>
      <c r="C205" s="87" t="s">
        <v>709</v>
      </c>
      <c r="D205" s="89" t="s">
        <v>195</v>
      </c>
      <c r="E205" s="89" t="s">
        <v>261</v>
      </c>
      <c r="F205" s="89" t="s">
        <v>41</v>
      </c>
      <c r="G205" s="89" t="s">
        <v>245</v>
      </c>
      <c r="H205" s="89" t="s">
        <v>246</v>
      </c>
      <c r="I205" s="123">
        <v>4185212</v>
      </c>
      <c r="J205" s="89">
        <f t="shared" si="50"/>
        <v>153.32</v>
      </c>
      <c r="K205" s="89">
        <f t="shared" si="51"/>
        <v>0</v>
      </c>
      <c r="L205" s="89"/>
      <c r="M205" s="89"/>
      <c r="N205" s="89"/>
      <c r="O205" s="89"/>
      <c r="P205" s="131">
        <v>153.32</v>
      </c>
      <c r="Q205" s="89"/>
      <c r="R205" s="89"/>
      <c r="S205" s="89"/>
      <c r="T205" s="89"/>
      <c r="U205" s="89"/>
      <c r="V205" s="89"/>
      <c r="W205" s="89"/>
      <c r="X205" s="89" t="s">
        <v>42</v>
      </c>
      <c r="Y205" s="89" t="s">
        <v>24</v>
      </c>
      <c r="Z205" s="89" t="s">
        <v>24</v>
      </c>
      <c r="AA205" s="89" t="s">
        <v>43</v>
      </c>
      <c r="AB205" s="89" t="s">
        <v>43</v>
      </c>
      <c r="AC205" s="89" t="s">
        <v>43</v>
      </c>
      <c r="AD205" s="89">
        <v>29</v>
      </c>
      <c r="AE205" s="89">
        <v>116</v>
      </c>
      <c r="AF205" s="89">
        <v>348</v>
      </c>
      <c r="AG205" s="87" t="s">
        <v>445</v>
      </c>
      <c r="AH205" s="87" t="s">
        <v>710</v>
      </c>
    </row>
    <row r="206" spans="1:34" ht="40.5" customHeight="1">
      <c r="A206" s="86" t="s">
        <v>454</v>
      </c>
      <c r="B206" s="87" t="s">
        <v>711</v>
      </c>
      <c r="C206" s="87" t="s">
        <v>712</v>
      </c>
      <c r="D206" s="89" t="s">
        <v>195</v>
      </c>
      <c r="E206" s="89" t="s">
        <v>196</v>
      </c>
      <c r="F206" s="89" t="s">
        <v>41</v>
      </c>
      <c r="G206" s="89" t="s">
        <v>245</v>
      </c>
      <c r="H206" s="89" t="s">
        <v>246</v>
      </c>
      <c r="I206" s="123">
        <v>4185212</v>
      </c>
      <c r="J206" s="89">
        <f t="shared" si="50"/>
        <v>63.42</v>
      </c>
      <c r="K206" s="89">
        <f t="shared" si="51"/>
        <v>0</v>
      </c>
      <c r="L206" s="89"/>
      <c r="M206" s="89"/>
      <c r="N206" s="89"/>
      <c r="O206" s="89"/>
      <c r="P206" s="131">
        <v>63.42</v>
      </c>
      <c r="Q206" s="89"/>
      <c r="R206" s="89"/>
      <c r="S206" s="89"/>
      <c r="T206" s="89"/>
      <c r="U206" s="89"/>
      <c r="V206" s="89"/>
      <c r="W206" s="89"/>
      <c r="X206" s="89" t="s">
        <v>42</v>
      </c>
      <c r="Y206" s="89" t="s">
        <v>24</v>
      </c>
      <c r="Z206" s="89" t="s">
        <v>24</v>
      </c>
      <c r="AA206" s="89" t="s">
        <v>43</v>
      </c>
      <c r="AB206" s="89" t="s">
        <v>43</v>
      </c>
      <c r="AC206" s="89" t="s">
        <v>43</v>
      </c>
      <c r="AD206" s="89">
        <v>17</v>
      </c>
      <c r="AE206" s="89">
        <v>61</v>
      </c>
      <c r="AF206" s="89">
        <v>473</v>
      </c>
      <c r="AG206" s="87" t="s">
        <v>445</v>
      </c>
      <c r="AH206" s="87" t="s">
        <v>713</v>
      </c>
    </row>
    <row r="207" spans="1:34" ht="66.75" customHeight="1">
      <c r="A207" s="86" t="s">
        <v>989</v>
      </c>
      <c r="B207" s="87" t="s">
        <v>823</v>
      </c>
      <c r="C207" s="87" t="s">
        <v>824</v>
      </c>
      <c r="D207" s="89" t="s">
        <v>171</v>
      </c>
      <c r="E207" s="89" t="s">
        <v>825</v>
      </c>
      <c r="F207" s="89" t="s">
        <v>41</v>
      </c>
      <c r="G207" s="89" t="s">
        <v>744</v>
      </c>
      <c r="H207" s="89" t="s">
        <v>745</v>
      </c>
      <c r="I207" s="88">
        <v>2683110</v>
      </c>
      <c r="J207" s="88">
        <v>685</v>
      </c>
      <c r="K207" s="89">
        <f t="shared" si="51"/>
        <v>0</v>
      </c>
      <c r="L207" s="88"/>
      <c r="M207" s="88"/>
      <c r="N207" s="88"/>
      <c r="O207" s="88"/>
      <c r="P207" s="88">
        <v>685</v>
      </c>
      <c r="Q207" s="88"/>
      <c r="R207" s="88"/>
      <c r="S207" s="88"/>
      <c r="T207" s="88"/>
      <c r="U207" s="88"/>
      <c r="V207" s="88"/>
      <c r="W207" s="88"/>
      <c r="X207" s="89" t="s">
        <v>42</v>
      </c>
      <c r="Y207" s="89" t="s">
        <v>24</v>
      </c>
      <c r="Z207" s="89" t="s">
        <v>43</v>
      </c>
      <c r="AA207" s="89" t="s">
        <v>43</v>
      </c>
      <c r="AB207" s="89" t="s">
        <v>43</v>
      </c>
      <c r="AC207" s="89" t="s">
        <v>43</v>
      </c>
      <c r="AD207" s="89"/>
      <c r="AE207" s="89"/>
      <c r="AF207" s="89"/>
      <c r="AG207" s="87" t="s">
        <v>1084</v>
      </c>
      <c r="AH207" s="87" t="s">
        <v>826</v>
      </c>
    </row>
    <row r="208" spans="1:34" ht="42" customHeight="1">
      <c r="A208" s="88" t="s">
        <v>103</v>
      </c>
      <c r="B208" s="87"/>
      <c r="C208" s="87"/>
      <c r="D208" s="89"/>
      <c r="E208" s="89"/>
      <c r="F208" s="89"/>
      <c r="G208" s="89"/>
      <c r="H208" s="89"/>
      <c r="I208" s="89"/>
      <c r="J208" s="88">
        <f>J209+J210+J211+J212</f>
        <v>0</v>
      </c>
      <c r="K208" s="88">
        <f t="shared" ref="K208:W208" si="52">K209+K210+K211+K212</f>
        <v>0</v>
      </c>
      <c r="L208" s="88">
        <f t="shared" si="52"/>
        <v>0</v>
      </c>
      <c r="M208" s="88">
        <f t="shared" si="52"/>
        <v>0</v>
      </c>
      <c r="N208" s="88">
        <f t="shared" si="52"/>
        <v>0</v>
      </c>
      <c r="O208" s="88">
        <f t="shared" si="52"/>
        <v>0</v>
      </c>
      <c r="P208" s="88">
        <f t="shared" si="52"/>
        <v>0</v>
      </c>
      <c r="Q208" s="88">
        <f t="shared" si="52"/>
        <v>0</v>
      </c>
      <c r="R208" s="88">
        <f t="shared" si="52"/>
        <v>0</v>
      </c>
      <c r="S208" s="88">
        <f t="shared" si="52"/>
        <v>0</v>
      </c>
      <c r="T208" s="88">
        <f t="shared" si="52"/>
        <v>0</v>
      </c>
      <c r="U208" s="88">
        <f t="shared" si="52"/>
        <v>0</v>
      </c>
      <c r="V208" s="88">
        <f t="shared" si="52"/>
        <v>0</v>
      </c>
      <c r="W208" s="88">
        <f t="shared" si="52"/>
        <v>0</v>
      </c>
      <c r="X208" s="89"/>
      <c r="Y208" s="89"/>
      <c r="Z208" s="89"/>
      <c r="AA208" s="89"/>
      <c r="AB208" s="89"/>
      <c r="AC208" s="89"/>
      <c r="AD208" s="89"/>
      <c r="AE208" s="89"/>
      <c r="AF208" s="89"/>
      <c r="AG208" s="87"/>
      <c r="AH208" s="87"/>
    </row>
    <row r="209" spans="1:34" ht="42" customHeight="1">
      <c r="A209" s="86" t="s">
        <v>104</v>
      </c>
      <c r="B209" s="87"/>
      <c r="C209" s="87"/>
      <c r="D209" s="89"/>
      <c r="E209" s="89"/>
      <c r="F209" s="89"/>
      <c r="G209" s="89"/>
      <c r="H209" s="89"/>
      <c r="I209" s="89"/>
      <c r="J209" s="89">
        <f>K209+P209+Q209+R209+S209+T209+U209+V209+W209</f>
        <v>0</v>
      </c>
      <c r="K209" s="89">
        <f>SUM(L209:O209)</f>
        <v>0</v>
      </c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89"/>
      <c r="Z209" s="89"/>
      <c r="AA209" s="89"/>
      <c r="AB209" s="89"/>
      <c r="AC209" s="89"/>
      <c r="AD209" s="89"/>
      <c r="AE209" s="89"/>
      <c r="AF209" s="89"/>
      <c r="AG209" s="87"/>
      <c r="AH209" s="87"/>
    </row>
    <row r="210" spans="1:34" ht="42" customHeight="1">
      <c r="A210" s="86" t="s">
        <v>105</v>
      </c>
      <c r="B210" s="87"/>
      <c r="C210" s="87"/>
      <c r="D210" s="89"/>
      <c r="E210" s="89"/>
      <c r="F210" s="89"/>
      <c r="G210" s="89"/>
      <c r="H210" s="89"/>
      <c r="I210" s="89"/>
      <c r="J210" s="89">
        <f t="shared" ref="J210:J213" si="53">K210+P210+Q210+R210+S210+T210+U210+V210+W210</f>
        <v>0</v>
      </c>
      <c r="K210" s="89">
        <f t="shared" ref="K210:K213" si="54">SUM(L210:O210)</f>
        <v>0</v>
      </c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89"/>
      <c r="Z210" s="89"/>
      <c r="AA210" s="89"/>
      <c r="AB210" s="89"/>
      <c r="AC210" s="89"/>
      <c r="AD210" s="89"/>
      <c r="AE210" s="89"/>
      <c r="AF210" s="89"/>
      <c r="AG210" s="87"/>
      <c r="AH210" s="87"/>
    </row>
    <row r="211" spans="1:34" ht="42" customHeight="1">
      <c r="A211" s="86" t="s">
        <v>106</v>
      </c>
      <c r="B211" s="87"/>
      <c r="C211" s="87"/>
      <c r="D211" s="89"/>
      <c r="E211" s="89"/>
      <c r="F211" s="89"/>
      <c r="G211" s="89"/>
      <c r="H211" s="89"/>
      <c r="I211" s="89"/>
      <c r="J211" s="89">
        <f t="shared" si="53"/>
        <v>0</v>
      </c>
      <c r="K211" s="89">
        <f t="shared" si="54"/>
        <v>0</v>
      </c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89"/>
      <c r="Z211" s="89"/>
      <c r="AA211" s="89"/>
      <c r="AB211" s="89"/>
      <c r="AC211" s="89"/>
      <c r="AD211" s="89"/>
      <c r="AE211" s="89"/>
      <c r="AF211" s="89"/>
      <c r="AG211" s="87"/>
      <c r="AH211" s="87"/>
    </row>
    <row r="212" spans="1:34" ht="42" customHeight="1">
      <c r="A212" s="86" t="s">
        <v>122</v>
      </c>
      <c r="B212" s="87"/>
      <c r="C212" s="87"/>
      <c r="D212" s="89"/>
      <c r="E212" s="89"/>
      <c r="F212" s="89"/>
      <c r="G212" s="89"/>
      <c r="H212" s="89"/>
      <c r="I212" s="89"/>
      <c r="J212" s="89">
        <f t="shared" si="53"/>
        <v>0</v>
      </c>
      <c r="K212" s="89">
        <f t="shared" si="54"/>
        <v>0</v>
      </c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89"/>
      <c r="Z212" s="89"/>
      <c r="AA212" s="89"/>
      <c r="AB212" s="89"/>
      <c r="AC212" s="89"/>
      <c r="AD212" s="89"/>
      <c r="AE212" s="89"/>
      <c r="AF212" s="89"/>
      <c r="AG212" s="87"/>
      <c r="AH212" s="87"/>
    </row>
    <row r="213" spans="1:34" ht="42" customHeight="1">
      <c r="A213" s="105" t="s">
        <v>107</v>
      </c>
      <c r="B213" s="87"/>
      <c r="C213" s="87"/>
      <c r="D213" s="89"/>
      <c r="E213" s="89"/>
      <c r="F213" s="89"/>
      <c r="G213" s="89"/>
      <c r="H213" s="89"/>
      <c r="I213" s="89"/>
      <c r="J213" s="88">
        <f t="shared" si="53"/>
        <v>0</v>
      </c>
      <c r="K213" s="88">
        <f t="shared" si="54"/>
        <v>0</v>
      </c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9"/>
      <c r="Y213" s="89"/>
      <c r="Z213" s="89"/>
      <c r="AA213" s="89"/>
      <c r="AB213" s="89"/>
      <c r="AC213" s="89"/>
      <c r="AD213" s="89"/>
      <c r="AE213" s="89"/>
      <c r="AF213" s="89"/>
      <c r="AG213" s="87"/>
      <c r="AH213" s="87"/>
    </row>
  </sheetData>
  <mergeCells count="26">
    <mergeCell ref="A2:AH2"/>
    <mergeCell ref="D3:E3"/>
    <mergeCell ref="J3:W3"/>
    <mergeCell ref="AK3:AN3"/>
    <mergeCell ref="K4:O4"/>
    <mergeCell ref="P4:W4"/>
    <mergeCell ref="A3:A5"/>
    <mergeCell ref="B3:B5"/>
    <mergeCell ref="C3:C5"/>
    <mergeCell ref="D4:D5"/>
    <mergeCell ref="E4:E5"/>
    <mergeCell ref="F3:F5"/>
    <mergeCell ref="G3:G5"/>
    <mergeCell ref="H3:H5"/>
    <mergeCell ref="I3:I5"/>
    <mergeCell ref="J4:J5"/>
    <mergeCell ref="X3:X5"/>
    <mergeCell ref="Y3:Y5"/>
    <mergeCell ref="Z3:Z5"/>
    <mergeCell ref="AA3:AA5"/>
    <mergeCell ref="AB3:AB5"/>
    <mergeCell ref="AC3:AC5"/>
    <mergeCell ref="AF3:AF5"/>
    <mergeCell ref="AG3:AG5"/>
    <mergeCell ref="AH3:AH5"/>
    <mergeCell ref="AD3:AE4"/>
  </mergeCells>
  <phoneticPr fontId="7" type="noConversion"/>
  <dataValidations count="5">
    <dataValidation type="list" allowBlank="1" showInputMessage="1" showErrorMessage="1" sqref="F197:F1048576 F107 F110:F114 F6:F83 F2 F85:F86 F172:F181 F118:F119 F141 F88:F94 F96:F105">
      <formula1>$AL$4:$AL$7</formula1>
    </dataValidation>
    <dataValidation type="list" allowBlank="1" showInputMessage="1" showErrorMessage="1" sqref="F142:F171 F106 F108:F109 F87 F95">
      <formula1>$AL$4:$AL$6</formula1>
    </dataValidation>
    <dataValidation type="list" allowBlank="1" showInputMessage="1" showErrorMessage="1" sqref="F115:F117 X85:X114 X6:X83 X2 X118:X1048576">
      <formula1>$AM$4:$AM$5</formula1>
    </dataValidation>
    <dataValidation type="list" allowBlank="1" showInputMessage="1" showErrorMessage="1" sqref="X115:X117 Y85:AC114 Y2:AC2 Y6:AC83 Y118:AC1048576">
      <formula1>$AN$4:$AN$5</formula1>
    </dataValidation>
    <dataValidation type="list" allowBlank="1" showInputMessage="1" showErrorMessage="1" sqref="Y115:AC117">
      <formula1>$AO$4:$AO$5</formula1>
    </dataValidation>
  </dataValidations>
  <printOptions horizontalCentered="1"/>
  <pageMargins left="0.55118110236220474" right="0.55118110236220474" top="0.78740157480314965" bottom="0.78740157480314965" header="0.51181102362204722" footer="0.51181102362204722"/>
  <pageSetup paperSize="8" scale="47" firstPageNumber="8" fitToHeight="0" orientation="landscape" useFirstPageNumber="1" r:id="rId1"/>
  <headerFooter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170"/>
  <sheetViews>
    <sheetView zoomScale="70" zoomScaleNormal="70" workbookViewId="0">
      <selection activeCell="I11" sqref="I11"/>
    </sheetView>
  </sheetViews>
  <sheetFormatPr defaultRowHeight="13.5"/>
  <cols>
    <col min="1" max="1" width="19.375" style="26" customWidth="1"/>
    <col min="2" max="2" width="16.625" style="35" customWidth="1"/>
    <col min="3" max="3" width="25.875" style="35" customWidth="1"/>
    <col min="4" max="4" width="11.625" style="26" customWidth="1"/>
    <col min="5" max="5" width="12" style="36" customWidth="1"/>
    <col min="6" max="6" width="9" style="26"/>
    <col min="7" max="8" width="9" style="26" customWidth="1"/>
    <col min="9" max="9" width="14.75" style="26" customWidth="1"/>
    <col min="10" max="10" width="10.75" style="26" customWidth="1"/>
    <col min="11" max="23" width="9" style="26"/>
    <col min="24" max="24" width="12.25" style="26" customWidth="1"/>
    <col min="25" max="32" width="9" style="26"/>
    <col min="33" max="33" width="22" style="26" customWidth="1"/>
    <col min="34" max="34" width="25" style="26" customWidth="1"/>
    <col min="35" max="16384" width="9" style="26"/>
  </cols>
  <sheetData>
    <row r="1" spans="1:34" ht="28.5" customHeight="1">
      <c r="A1" s="132" t="s">
        <v>1107</v>
      </c>
    </row>
    <row r="2" spans="1:34" ht="73.5" customHeight="1">
      <c r="A2" s="77" t="s">
        <v>992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</row>
    <row r="3" spans="1:34" ht="26.25" customHeight="1">
      <c r="A3" s="74" t="s">
        <v>0</v>
      </c>
      <c r="B3" s="70" t="s">
        <v>1</v>
      </c>
      <c r="C3" s="70" t="s">
        <v>2</v>
      </c>
      <c r="D3" s="70" t="s">
        <v>3</v>
      </c>
      <c r="E3" s="70"/>
      <c r="F3" s="70" t="s">
        <v>127</v>
      </c>
      <c r="G3" s="70" t="s">
        <v>4</v>
      </c>
      <c r="H3" s="75" t="s">
        <v>5</v>
      </c>
      <c r="I3" s="75" t="s">
        <v>6</v>
      </c>
      <c r="J3" s="71" t="s">
        <v>7</v>
      </c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3"/>
      <c r="X3" s="70" t="s">
        <v>8</v>
      </c>
      <c r="Y3" s="70" t="s">
        <v>9</v>
      </c>
      <c r="Z3" s="70" t="s">
        <v>10</v>
      </c>
      <c r="AA3" s="70" t="s">
        <v>11</v>
      </c>
      <c r="AB3" s="70" t="s">
        <v>12</v>
      </c>
      <c r="AC3" s="70" t="s">
        <v>13</v>
      </c>
      <c r="AD3" s="70" t="s">
        <v>14</v>
      </c>
      <c r="AE3" s="70"/>
      <c r="AF3" s="70" t="s">
        <v>15</v>
      </c>
      <c r="AG3" s="70" t="s">
        <v>16</v>
      </c>
      <c r="AH3" s="70" t="s">
        <v>125</v>
      </c>
    </row>
    <row r="4" spans="1:34" ht="26.25" customHeight="1">
      <c r="A4" s="74"/>
      <c r="B4" s="70"/>
      <c r="C4" s="70"/>
      <c r="D4" s="70" t="s">
        <v>18</v>
      </c>
      <c r="E4" s="70" t="s">
        <v>19</v>
      </c>
      <c r="F4" s="70"/>
      <c r="G4" s="70"/>
      <c r="H4" s="78"/>
      <c r="I4" s="78"/>
      <c r="J4" s="75" t="s">
        <v>20</v>
      </c>
      <c r="K4" s="70" t="s">
        <v>123</v>
      </c>
      <c r="L4" s="70"/>
      <c r="M4" s="70"/>
      <c r="N4" s="70"/>
      <c r="O4" s="70"/>
      <c r="P4" s="70" t="s">
        <v>124</v>
      </c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</row>
    <row r="5" spans="1:34" ht="60" customHeight="1">
      <c r="A5" s="74"/>
      <c r="B5" s="70"/>
      <c r="C5" s="70"/>
      <c r="D5" s="70"/>
      <c r="E5" s="70"/>
      <c r="F5" s="70"/>
      <c r="G5" s="70"/>
      <c r="H5" s="76"/>
      <c r="I5" s="76"/>
      <c r="J5" s="76"/>
      <c r="K5" s="15" t="s">
        <v>25</v>
      </c>
      <c r="L5" s="15" t="s">
        <v>26</v>
      </c>
      <c r="M5" s="15" t="s">
        <v>27</v>
      </c>
      <c r="N5" s="15" t="s">
        <v>28</v>
      </c>
      <c r="O5" s="15" t="s">
        <v>29</v>
      </c>
      <c r="P5" s="15" t="s">
        <v>30</v>
      </c>
      <c r="Q5" s="15" t="s">
        <v>31</v>
      </c>
      <c r="R5" s="15" t="s">
        <v>32</v>
      </c>
      <c r="S5" s="15" t="s">
        <v>33</v>
      </c>
      <c r="T5" s="15" t="s">
        <v>34</v>
      </c>
      <c r="U5" s="15" t="s">
        <v>35</v>
      </c>
      <c r="V5" s="15" t="s">
        <v>36</v>
      </c>
      <c r="W5" s="15" t="s">
        <v>37</v>
      </c>
      <c r="X5" s="70"/>
      <c r="Y5" s="70"/>
      <c r="Z5" s="70"/>
      <c r="AA5" s="70"/>
      <c r="AB5" s="70"/>
      <c r="AC5" s="70"/>
      <c r="AD5" s="15" t="s">
        <v>38</v>
      </c>
      <c r="AE5" s="15" t="s">
        <v>39</v>
      </c>
      <c r="AF5" s="70"/>
      <c r="AG5" s="70"/>
      <c r="AH5" s="70"/>
    </row>
    <row r="6" spans="1:34" ht="34.5" customHeight="1">
      <c r="A6" s="13" t="s">
        <v>925</v>
      </c>
      <c r="B6" s="21"/>
      <c r="C6" s="21"/>
      <c r="D6" s="27"/>
      <c r="E6" s="9"/>
      <c r="F6" s="27"/>
      <c r="G6" s="27"/>
      <c r="H6" s="27"/>
      <c r="I6" s="27"/>
      <c r="J6" s="25">
        <f t="shared" ref="J6:W6" si="0">J7+J38+J43+J46+J52+J56+J63+J65+J71+J103+J109+J165+J170</f>
        <v>15717.51</v>
      </c>
      <c r="K6" s="25">
        <f t="shared" si="0"/>
        <v>3630</v>
      </c>
      <c r="L6" s="25">
        <f t="shared" si="0"/>
        <v>3485</v>
      </c>
      <c r="M6" s="25">
        <f t="shared" si="0"/>
        <v>0</v>
      </c>
      <c r="N6" s="25">
        <f t="shared" si="0"/>
        <v>0</v>
      </c>
      <c r="O6" s="25">
        <f t="shared" si="0"/>
        <v>145</v>
      </c>
      <c r="P6" s="25">
        <f t="shared" si="0"/>
        <v>11522.85</v>
      </c>
      <c r="Q6" s="25">
        <f t="shared" si="0"/>
        <v>0</v>
      </c>
      <c r="R6" s="25">
        <f t="shared" si="0"/>
        <v>0</v>
      </c>
      <c r="S6" s="25">
        <f t="shared" si="0"/>
        <v>0</v>
      </c>
      <c r="T6" s="25">
        <f t="shared" si="0"/>
        <v>0</v>
      </c>
      <c r="U6" s="25">
        <f t="shared" si="0"/>
        <v>0</v>
      </c>
      <c r="V6" s="25">
        <f t="shared" si="0"/>
        <v>0</v>
      </c>
      <c r="W6" s="25">
        <f t="shared" si="0"/>
        <v>564.66</v>
      </c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</row>
    <row r="7" spans="1:34" ht="34.5" customHeight="1">
      <c r="A7" s="4" t="s">
        <v>1058</v>
      </c>
      <c r="B7" s="21"/>
      <c r="C7" s="21"/>
      <c r="D7" s="27"/>
      <c r="E7" s="9"/>
      <c r="F7" s="27"/>
      <c r="G7" s="27"/>
      <c r="H7" s="27"/>
      <c r="I7" s="27"/>
      <c r="J7" s="25">
        <f>J8+J32+J33+J34+J35</f>
        <v>3973</v>
      </c>
      <c r="K7" s="25">
        <f t="shared" ref="K7:W7" si="1">K8+K32+K33+K34+K35</f>
        <v>3485</v>
      </c>
      <c r="L7" s="25">
        <f t="shared" si="1"/>
        <v>3485</v>
      </c>
      <c r="M7" s="25">
        <f t="shared" si="1"/>
        <v>0</v>
      </c>
      <c r="N7" s="25">
        <f t="shared" si="1"/>
        <v>0</v>
      </c>
      <c r="O7" s="25">
        <f t="shared" si="1"/>
        <v>0</v>
      </c>
      <c r="P7" s="25">
        <f t="shared" si="1"/>
        <v>0</v>
      </c>
      <c r="Q7" s="25">
        <f t="shared" si="1"/>
        <v>0</v>
      </c>
      <c r="R7" s="25">
        <f t="shared" si="1"/>
        <v>0</v>
      </c>
      <c r="S7" s="25">
        <f t="shared" si="1"/>
        <v>0</v>
      </c>
      <c r="T7" s="25">
        <f t="shared" si="1"/>
        <v>0</v>
      </c>
      <c r="U7" s="25">
        <f t="shared" si="1"/>
        <v>0</v>
      </c>
      <c r="V7" s="25">
        <f t="shared" si="1"/>
        <v>0</v>
      </c>
      <c r="W7" s="25">
        <f t="shared" si="1"/>
        <v>488</v>
      </c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</row>
    <row r="8" spans="1:34" s="30" customFormat="1" ht="34.5" customHeight="1">
      <c r="A8" s="13" t="s">
        <v>1057</v>
      </c>
      <c r="B8" s="28"/>
      <c r="C8" s="28"/>
      <c r="D8" s="25"/>
      <c r="E8" s="25"/>
      <c r="F8" s="25"/>
      <c r="G8" s="25"/>
      <c r="H8" s="25"/>
      <c r="I8" s="25"/>
      <c r="J8" s="29">
        <f>J9+J15+J21</f>
        <v>3493</v>
      </c>
      <c r="K8" s="25">
        <f t="shared" ref="K8:W8" si="2">K9+K15+K21</f>
        <v>3135</v>
      </c>
      <c r="L8" s="25">
        <f t="shared" si="2"/>
        <v>3135</v>
      </c>
      <c r="M8" s="25">
        <f t="shared" si="2"/>
        <v>0</v>
      </c>
      <c r="N8" s="25">
        <f t="shared" si="2"/>
        <v>0</v>
      </c>
      <c r="O8" s="25">
        <f t="shared" si="2"/>
        <v>0</v>
      </c>
      <c r="P8" s="25">
        <f t="shared" si="2"/>
        <v>0</v>
      </c>
      <c r="Q8" s="25">
        <f t="shared" si="2"/>
        <v>0</v>
      </c>
      <c r="R8" s="25">
        <f t="shared" si="2"/>
        <v>0</v>
      </c>
      <c r="S8" s="25">
        <f t="shared" si="2"/>
        <v>0</v>
      </c>
      <c r="T8" s="25">
        <f t="shared" si="2"/>
        <v>0</v>
      </c>
      <c r="U8" s="25">
        <f t="shared" si="2"/>
        <v>0</v>
      </c>
      <c r="V8" s="25">
        <f t="shared" si="2"/>
        <v>0</v>
      </c>
      <c r="W8" s="25">
        <f t="shared" si="2"/>
        <v>358</v>
      </c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spans="1:34" ht="28.5" customHeight="1">
      <c r="A9" s="2" t="s">
        <v>926</v>
      </c>
      <c r="B9" s="21"/>
      <c r="C9" s="21"/>
      <c r="D9" s="27"/>
      <c r="E9" s="9"/>
      <c r="F9" s="27"/>
      <c r="G9" s="27"/>
      <c r="H9" s="27"/>
      <c r="I9" s="27"/>
      <c r="J9" s="25">
        <f>K9+P9+Q9+R9+S9+T9+U9+V9+W9</f>
        <v>1680</v>
      </c>
      <c r="K9" s="25">
        <f>SUM(L9:O9)</f>
        <v>1680</v>
      </c>
      <c r="L9" s="25">
        <f t="shared" ref="L9:W9" si="3">SUM(L10:L14)</f>
        <v>1680</v>
      </c>
      <c r="M9" s="25">
        <f t="shared" si="3"/>
        <v>0</v>
      </c>
      <c r="N9" s="25">
        <f t="shared" si="3"/>
        <v>0</v>
      </c>
      <c r="O9" s="25">
        <f t="shared" si="3"/>
        <v>0</v>
      </c>
      <c r="P9" s="25">
        <f t="shared" si="3"/>
        <v>0</v>
      </c>
      <c r="Q9" s="25">
        <f t="shared" si="3"/>
        <v>0</v>
      </c>
      <c r="R9" s="25">
        <f t="shared" si="3"/>
        <v>0</v>
      </c>
      <c r="S9" s="25">
        <f t="shared" si="3"/>
        <v>0</v>
      </c>
      <c r="T9" s="25">
        <f t="shared" si="3"/>
        <v>0</v>
      </c>
      <c r="U9" s="25">
        <f t="shared" si="3"/>
        <v>0</v>
      </c>
      <c r="V9" s="25">
        <f t="shared" si="3"/>
        <v>0</v>
      </c>
      <c r="W9" s="25">
        <f t="shared" si="3"/>
        <v>0</v>
      </c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</row>
    <row r="10" spans="1:34" ht="114" customHeight="1">
      <c r="A10" s="1">
        <v>1</v>
      </c>
      <c r="B10" s="3" t="s">
        <v>330</v>
      </c>
      <c r="C10" s="5" t="s">
        <v>331</v>
      </c>
      <c r="D10" s="7" t="s">
        <v>181</v>
      </c>
      <c r="E10" s="9" t="s">
        <v>332</v>
      </c>
      <c r="F10" s="1" t="s">
        <v>45</v>
      </c>
      <c r="G10" s="1" t="s">
        <v>245</v>
      </c>
      <c r="H10" s="1" t="s">
        <v>246</v>
      </c>
      <c r="I10" s="1">
        <v>4185212</v>
      </c>
      <c r="J10" s="1">
        <v>150</v>
      </c>
      <c r="K10" s="25">
        <f t="shared" ref="K10:K14" si="4">SUM(L10:O10)</f>
        <v>150</v>
      </c>
      <c r="L10" s="1">
        <v>150</v>
      </c>
      <c r="M10" s="1"/>
      <c r="N10" s="1"/>
      <c r="O10" s="9"/>
      <c r="P10" s="1"/>
      <c r="Q10" s="1"/>
      <c r="R10" s="1"/>
      <c r="S10" s="1"/>
      <c r="T10" s="1"/>
      <c r="U10" s="1"/>
      <c r="V10" s="1"/>
      <c r="W10" s="9"/>
      <c r="X10" s="1" t="s">
        <v>23</v>
      </c>
      <c r="Y10" s="1" t="s">
        <v>43</v>
      </c>
      <c r="Z10" s="1" t="s">
        <v>43</v>
      </c>
      <c r="AA10" s="1" t="s">
        <v>24</v>
      </c>
      <c r="AB10" s="1" t="s">
        <v>43</v>
      </c>
      <c r="AC10" s="1" t="s">
        <v>43</v>
      </c>
      <c r="AD10" s="9">
        <v>35</v>
      </c>
      <c r="AE10" s="8">
        <v>101</v>
      </c>
      <c r="AF10" s="8">
        <v>101</v>
      </c>
      <c r="AG10" s="18" t="s">
        <v>333</v>
      </c>
      <c r="AH10" s="18" t="s">
        <v>334</v>
      </c>
    </row>
    <row r="11" spans="1:34" ht="114" customHeight="1">
      <c r="A11" s="1">
        <v>2</v>
      </c>
      <c r="B11" s="5" t="s">
        <v>335</v>
      </c>
      <c r="C11" s="5" t="s">
        <v>336</v>
      </c>
      <c r="D11" s="7" t="s">
        <v>181</v>
      </c>
      <c r="E11" s="7" t="s">
        <v>337</v>
      </c>
      <c r="F11" s="1" t="s">
        <v>45</v>
      </c>
      <c r="G11" s="1" t="s">
        <v>245</v>
      </c>
      <c r="H11" s="1" t="s">
        <v>246</v>
      </c>
      <c r="I11" s="1">
        <v>4185212</v>
      </c>
      <c r="J11" s="1">
        <v>120</v>
      </c>
      <c r="K11" s="25">
        <f t="shared" si="4"/>
        <v>120</v>
      </c>
      <c r="L11" s="1">
        <v>120</v>
      </c>
      <c r="M11" s="1"/>
      <c r="N11" s="1"/>
      <c r="O11" s="12"/>
      <c r="P11" s="1"/>
      <c r="Q11" s="1"/>
      <c r="R11" s="1"/>
      <c r="S11" s="1"/>
      <c r="T11" s="1"/>
      <c r="U11" s="1"/>
      <c r="V11" s="1"/>
      <c r="W11" s="1"/>
      <c r="X11" s="1" t="s">
        <v>23</v>
      </c>
      <c r="Y11" s="1" t="s">
        <v>43</v>
      </c>
      <c r="Z11" s="1" t="s">
        <v>43</v>
      </c>
      <c r="AA11" s="1" t="s">
        <v>24</v>
      </c>
      <c r="AB11" s="1" t="s">
        <v>43</v>
      </c>
      <c r="AC11" s="1" t="s">
        <v>43</v>
      </c>
      <c r="AD11" s="10">
        <v>55</v>
      </c>
      <c r="AE11" s="8">
        <v>137</v>
      </c>
      <c r="AF11" s="8">
        <v>137</v>
      </c>
      <c r="AG11" s="5" t="s">
        <v>338</v>
      </c>
      <c r="AH11" s="6" t="s">
        <v>339</v>
      </c>
    </row>
    <row r="12" spans="1:34" ht="178.5" customHeight="1">
      <c r="A12" s="1">
        <v>3</v>
      </c>
      <c r="B12" s="3" t="s">
        <v>340</v>
      </c>
      <c r="C12" s="3" t="s">
        <v>341</v>
      </c>
      <c r="D12" s="9" t="s">
        <v>304</v>
      </c>
      <c r="E12" s="9" t="s">
        <v>304</v>
      </c>
      <c r="F12" s="1" t="s">
        <v>45</v>
      </c>
      <c r="G12" s="1" t="s">
        <v>245</v>
      </c>
      <c r="H12" s="1" t="s">
        <v>246</v>
      </c>
      <c r="I12" s="1">
        <v>4185212</v>
      </c>
      <c r="J12" s="1">
        <v>1300</v>
      </c>
      <c r="K12" s="25">
        <f t="shared" si="4"/>
        <v>1300</v>
      </c>
      <c r="L12" s="1">
        <v>1300</v>
      </c>
      <c r="M12" s="1"/>
      <c r="N12" s="1"/>
      <c r="O12" s="9"/>
      <c r="P12" s="1"/>
      <c r="Q12" s="1"/>
      <c r="R12" s="1"/>
      <c r="S12" s="1"/>
      <c r="T12" s="1"/>
      <c r="U12" s="1"/>
      <c r="V12" s="1"/>
      <c r="W12" s="9"/>
      <c r="X12" s="1" t="s">
        <v>23</v>
      </c>
      <c r="Y12" s="1" t="s">
        <v>43</v>
      </c>
      <c r="Z12" s="1" t="s">
        <v>43</v>
      </c>
      <c r="AA12" s="1" t="s">
        <v>24</v>
      </c>
      <c r="AB12" s="1" t="s">
        <v>43</v>
      </c>
      <c r="AC12" s="1" t="s">
        <v>43</v>
      </c>
      <c r="AD12" s="9">
        <v>1051</v>
      </c>
      <c r="AE12" s="8">
        <v>2627</v>
      </c>
      <c r="AF12" s="8">
        <v>2627</v>
      </c>
      <c r="AG12" s="3" t="s">
        <v>342</v>
      </c>
      <c r="AH12" s="3" t="s">
        <v>343</v>
      </c>
    </row>
    <row r="13" spans="1:34" ht="108" customHeight="1">
      <c r="A13" s="1">
        <v>4</v>
      </c>
      <c r="B13" s="3" t="s">
        <v>344</v>
      </c>
      <c r="C13" s="3" t="s">
        <v>345</v>
      </c>
      <c r="D13" s="9" t="s">
        <v>171</v>
      </c>
      <c r="E13" s="9" t="s">
        <v>346</v>
      </c>
      <c r="F13" s="1" t="s">
        <v>45</v>
      </c>
      <c r="G13" s="1" t="s">
        <v>245</v>
      </c>
      <c r="H13" s="1" t="s">
        <v>246</v>
      </c>
      <c r="I13" s="1">
        <v>4185212</v>
      </c>
      <c r="J13" s="1">
        <v>50</v>
      </c>
      <c r="K13" s="25">
        <f t="shared" si="4"/>
        <v>50</v>
      </c>
      <c r="L13" s="1">
        <v>50</v>
      </c>
      <c r="M13" s="1"/>
      <c r="N13" s="1"/>
      <c r="O13" s="9"/>
      <c r="P13" s="1"/>
      <c r="Q13" s="1"/>
      <c r="R13" s="1"/>
      <c r="S13" s="1"/>
      <c r="T13" s="1"/>
      <c r="U13" s="1"/>
      <c r="V13" s="1"/>
      <c r="W13" s="9"/>
      <c r="X13" s="1" t="s">
        <v>23</v>
      </c>
      <c r="Y13" s="1" t="s">
        <v>43</v>
      </c>
      <c r="Z13" s="1" t="s">
        <v>24</v>
      </c>
      <c r="AA13" s="1" t="s">
        <v>43</v>
      </c>
      <c r="AB13" s="1" t="s">
        <v>24</v>
      </c>
      <c r="AC13" s="1" t="s">
        <v>43</v>
      </c>
      <c r="AD13" s="9">
        <v>68</v>
      </c>
      <c r="AE13" s="8">
        <v>212</v>
      </c>
      <c r="AF13" s="8">
        <v>212</v>
      </c>
      <c r="AG13" s="3" t="s">
        <v>347</v>
      </c>
      <c r="AH13" s="3" t="s">
        <v>348</v>
      </c>
    </row>
    <row r="14" spans="1:34" ht="110.25" customHeight="1">
      <c r="A14" s="1">
        <v>5</v>
      </c>
      <c r="B14" s="3" t="s">
        <v>349</v>
      </c>
      <c r="C14" s="3" t="s">
        <v>350</v>
      </c>
      <c r="D14" s="9" t="s">
        <v>195</v>
      </c>
      <c r="E14" s="9" t="s">
        <v>351</v>
      </c>
      <c r="F14" s="1" t="s">
        <v>45</v>
      </c>
      <c r="G14" s="1" t="s">
        <v>245</v>
      </c>
      <c r="H14" s="1" t="s">
        <v>246</v>
      </c>
      <c r="I14" s="1">
        <v>4185212</v>
      </c>
      <c r="J14" s="1">
        <v>60</v>
      </c>
      <c r="K14" s="25">
        <f t="shared" si="4"/>
        <v>60</v>
      </c>
      <c r="L14" s="1">
        <v>60</v>
      </c>
      <c r="M14" s="1"/>
      <c r="N14" s="1"/>
      <c r="O14" s="9"/>
      <c r="P14" s="1"/>
      <c r="Q14" s="1"/>
      <c r="R14" s="1"/>
      <c r="S14" s="1"/>
      <c r="T14" s="1"/>
      <c r="U14" s="1"/>
      <c r="V14" s="1"/>
      <c r="W14" s="9"/>
      <c r="X14" s="1" t="s">
        <v>23</v>
      </c>
      <c r="Y14" s="1" t="s">
        <v>43</v>
      </c>
      <c r="Z14" s="1" t="s">
        <v>24</v>
      </c>
      <c r="AA14" s="1" t="s">
        <v>43</v>
      </c>
      <c r="AB14" s="1" t="s">
        <v>24</v>
      </c>
      <c r="AC14" s="1" t="s">
        <v>43</v>
      </c>
      <c r="AD14" s="9">
        <v>51</v>
      </c>
      <c r="AE14" s="8">
        <v>148</v>
      </c>
      <c r="AF14" s="8">
        <v>148</v>
      </c>
      <c r="AG14" s="18" t="s">
        <v>352</v>
      </c>
      <c r="AH14" s="17" t="s">
        <v>353</v>
      </c>
    </row>
    <row r="15" spans="1:34" ht="29.25" customHeight="1">
      <c r="A15" s="2" t="s">
        <v>927</v>
      </c>
      <c r="B15" s="21"/>
      <c r="C15" s="21"/>
      <c r="D15" s="27"/>
      <c r="E15" s="9"/>
      <c r="F15" s="27"/>
      <c r="G15" s="27"/>
      <c r="H15" s="27"/>
      <c r="I15" s="27"/>
      <c r="J15" s="25">
        <f>K15+P15+Q15+R15+S15+T15+U15+V15+W15</f>
        <v>873</v>
      </c>
      <c r="K15" s="25">
        <f>SUM(L15:O15)</f>
        <v>575</v>
      </c>
      <c r="L15" s="25">
        <f>SUM(L16:L20)</f>
        <v>575</v>
      </c>
      <c r="M15" s="25">
        <f t="shared" ref="M15:W15" si="5">SUM(M16:M20)</f>
        <v>0</v>
      </c>
      <c r="N15" s="25">
        <f t="shared" si="5"/>
        <v>0</v>
      </c>
      <c r="O15" s="25">
        <f t="shared" si="5"/>
        <v>0</v>
      </c>
      <c r="P15" s="25">
        <f t="shared" si="5"/>
        <v>0</v>
      </c>
      <c r="Q15" s="25">
        <f t="shared" si="5"/>
        <v>0</v>
      </c>
      <c r="R15" s="25">
        <f t="shared" si="5"/>
        <v>0</v>
      </c>
      <c r="S15" s="25">
        <f t="shared" si="5"/>
        <v>0</v>
      </c>
      <c r="T15" s="25">
        <f t="shared" si="5"/>
        <v>0</v>
      </c>
      <c r="U15" s="25">
        <f t="shared" si="5"/>
        <v>0</v>
      </c>
      <c r="V15" s="25">
        <f t="shared" si="5"/>
        <v>0</v>
      </c>
      <c r="W15" s="25">
        <f t="shared" si="5"/>
        <v>298</v>
      </c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</row>
    <row r="16" spans="1:34" ht="107.25" customHeight="1">
      <c r="A16" s="1">
        <v>1</v>
      </c>
      <c r="B16" s="5" t="s">
        <v>354</v>
      </c>
      <c r="C16" s="5" t="s">
        <v>355</v>
      </c>
      <c r="D16" s="7" t="s">
        <v>181</v>
      </c>
      <c r="E16" s="7" t="s">
        <v>332</v>
      </c>
      <c r="F16" s="1" t="s">
        <v>45</v>
      </c>
      <c r="G16" s="1" t="s">
        <v>245</v>
      </c>
      <c r="H16" s="1" t="s">
        <v>246</v>
      </c>
      <c r="I16" s="1">
        <v>4185212</v>
      </c>
      <c r="J16" s="7">
        <v>300</v>
      </c>
      <c r="K16" s="25">
        <f t="shared" ref="K16:K20" si="6">SUM(L16:O16)</f>
        <v>50</v>
      </c>
      <c r="L16" s="1">
        <v>50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>
        <v>250</v>
      </c>
      <c r="X16" s="1" t="s">
        <v>23</v>
      </c>
      <c r="Y16" s="1" t="s">
        <v>43</v>
      </c>
      <c r="Z16" s="1" t="s">
        <v>43</v>
      </c>
      <c r="AA16" s="1" t="s">
        <v>24</v>
      </c>
      <c r="AB16" s="1" t="s">
        <v>43</v>
      </c>
      <c r="AC16" s="1" t="s">
        <v>43</v>
      </c>
      <c r="AD16" s="10">
        <v>35</v>
      </c>
      <c r="AE16" s="8">
        <v>101</v>
      </c>
      <c r="AF16" s="8">
        <v>101</v>
      </c>
      <c r="AG16" s="3" t="s">
        <v>356</v>
      </c>
      <c r="AH16" s="6" t="s">
        <v>357</v>
      </c>
    </row>
    <row r="17" spans="1:34" ht="103.5" customHeight="1">
      <c r="A17" s="1">
        <v>2</v>
      </c>
      <c r="B17" s="5" t="s">
        <v>363</v>
      </c>
      <c r="C17" s="5" t="s">
        <v>364</v>
      </c>
      <c r="D17" s="9" t="s">
        <v>225</v>
      </c>
      <c r="E17" s="1" t="s">
        <v>365</v>
      </c>
      <c r="F17" s="1" t="s">
        <v>45</v>
      </c>
      <c r="G17" s="1" t="s">
        <v>245</v>
      </c>
      <c r="H17" s="1" t="s">
        <v>246</v>
      </c>
      <c r="I17" s="1">
        <v>4185212</v>
      </c>
      <c r="J17" s="9">
        <v>100</v>
      </c>
      <c r="K17" s="25">
        <f t="shared" si="6"/>
        <v>100</v>
      </c>
      <c r="L17" s="1">
        <v>100</v>
      </c>
      <c r="M17" s="1"/>
      <c r="N17" s="1"/>
      <c r="O17" s="24"/>
      <c r="P17" s="1"/>
      <c r="Q17" s="1"/>
      <c r="R17" s="1"/>
      <c r="S17" s="1"/>
      <c r="T17" s="1"/>
      <c r="U17" s="1"/>
      <c r="V17" s="1"/>
      <c r="W17" s="24"/>
      <c r="X17" s="1" t="s">
        <v>23</v>
      </c>
      <c r="Y17" s="1" t="s">
        <v>43</v>
      </c>
      <c r="Z17" s="1" t="s">
        <v>43</v>
      </c>
      <c r="AA17" s="1" t="s">
        <v>24</v>
      </c>
      <c r="AB17" s="1" t="s">
        <v>43</v>
      </c>
      <c r="AC17" s="1" t="s">
        <v>43</v>
      </c>
      <c r="AD17" s="9">
        <v>85</v>
      </c>
      <c r="AE17" s="8">
        <v>195</v>
      </c>
      <c r="AF17" s="8">
        <v>195</v>
      </c>
      <c r="AG17" s="11" t="s">
        <v>366</v>
      </c>
      <c r="AH17" s="11" t="s">
        <v>367</v>
      </c>
    </row>
    <row r="18" spans="1:34" ht="103.5" customHeight="1">
      <c r="A18" s="1">
        <v>3</v>
      </c>
      <c r="B18" s="3" t="s">
        <v>368</v>
      </c>
      <c r="C18" s="21" t="s">
        <v>369</v>
      </c>
      <c r="D18" s="1" t="s">
        <v>176</v>
      </c>
      <c r="E18" s="1" t="s">
        <v>370</v>
      </c>
      <c r="F18" s="1" t="s">
        <v>45</v>
      </c>
      <c r="G18" s="1" t="s">
        <v>245</v>
      </c>
      <c r="H18" s="1" t="s">
        <v>246</v>
      </c>
      <c r="I18" s="1">
        <v>4185212</v>
      </c>
      <c r="J18" s="1">
        <v>150</v>
      </c>
      <c r="K18" s="25">
        <f t="shared" si="6"/>
        <v>150</v>
      </c>
      <c r="L18" s="1">
        <v>150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9"/>
      <c r="X18" s="1" t="s">
        <v>23</v>
      </c>
      <c r="Y18" s="1" t="s">
        <v>43</v>
      </c>
      <c r="Z18" s="1" t="s">
        <v>24</v>
      </c>
      <c r="AA18" s="1" t="s">
        <v>43</v>
      </c>
      <c r="AB18" s="1" t="s">
        <v>24</v>
      </c>
      <c r="AC18" s="1" t="s">
        <v>43</v>
      </c>
      <c r="AD18" s="9">
        <v>86</v>
      </c>
      <c r="AE18" s="8">
        <v>237</v>
      </c>
      <c r="AF18" s="8">
        <v>237</v>
      </c>
      <c r="AG18" s="18" t="s">
        <v>371</v>
      </c>
      <c r="AH18" s="18" t="s">
        <v>372</v>
      </c>
    </row>
    <row r="19" spans="1:34" ht="96" customHeight="1">
      <c r="A19" s="1">
        <v>4</v>
      </c>
      <c r="B19" s="3" t="s">
        <v>358</v>
      </c>
      <c r="C19" s="3" t="s">
        <v>359</v>
      </c>
      <c r="D19" s="1" t="s">
        <v>171</v>
      </c>
      <c r="E19" s="1" t="s">
        <v>360</v>
      </c>
      <c r="F19" s="1" t="s">
        <v>45</v>
      </c>
      <c r="G19" s="1" t="s">
        <v>245</v>
      </c>
      <c r="H19" s="1" t="s">
        <v>246</v>
      </c>
      <c r="I19" s="1">
        <v>4185212</v>
      </c>
      <c r="J19" s="1">
        <v>123</v>
      </c>
      <c r="K19" s="25">
        <f t="shared" si="6"/>
        <v>75</v>
      </c>
      <c r="L19" s="1">
        <v>75</v>
      </c>
      <c r="M19" s="1"/>
      <c r="N19" s="1"/>
      <c r="O19" s="7"/>
      <c r="P19" s="1"/>
      <c r="Q19" s="1"/>
      <c r="R19" s="1"/>
      <c r="S19" s="1"/>
      <c r="T19" s="1"/>
      <c r="U19" s="1"/>
      <c r="V19" s="1"/>
      <c r="W19" s="7">
        <v>48</v>
      </c>
      <c r="X19" s="1" t="s">
        <v>23</v>
      </c>
      <c r="Y19" s="1" t="s">
        <v>43</v>
      </c>
      <c r="Z19" s="1" t="s">
        <v>43</v>
      </c>
      <c r="AA19" s="1" t="s">
        <v>24</v>
      </c>
      <c r="AB19" s="1" t="s">
        <v>43</v>
      </c>
      <c r="AC19" s="1" t="s">
        <v>43</v>
      </c>
      <c r="AD19" s="1">
        <v>27</v>
      </c>
      <c r="AE19" s="8">
        <v>90</v>
      </c>
      <c r="AF19" s="8">
        <v>90</v>
      </c>
      <c r="AG19" s="11" t="s">
        <v>361</v>
      </c>
      <c r="AH19" s="3" t="s">
        <v>362</v>
      </c>
    </row>
    <row r="20" spans="1:34" ht="117.75" customHeight="1">
      <c r="A20" s="1">
        <v>5</v>
      </c>
      <c r="B20" s="3" t="s">
        <v>429</v>
      </c>
      <c r="C20" s="5" t="s">
        <v>430</v>
      </c>
      <c r="D20" s="24" t="s">
        <v>176</v>
      </c>
      <c r="E20" s="24" t="s">
        <v>431</v>
      </c>
      <c r="F20" s="1" t="s">
        <v>45</v>
      </c>
      <c r="G20" s="1" t="s">
        <v>245</v>
      </c>
      <c r="H20" s="1" t="s">
        <v>246</v>
      </c>
      <c r="I20" s="1">
        <v>4185212</v>
      </c>
      <c r="J20" s="1">
        <v>200</v>
      </c>
      <c r="K20" s="25">
        <f t="shared" si="6"/>
        <v>200</v>
      </c>
      <c r="L20" s="1">
        <v>200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 t="s">
        <v>23</v>
      </c>
      <c r="Y20" s="1" t="s">
        <v>43</v>
      </c>
      <c r="Z20" s="1" t="s">
        <v>24</v>
      </c>
      <c r="AA20" s="1" t="s">
        <v>43</v>
      </c>
      <c r="AB20" s="1" t="s">
        <v>24</v>
      </c>
      <c r="AC20" s="1" t="s">
        <v>43</v>
      </c>
      <c r="AD20" s="1">
        <v>73</v>
      </c>
      <c r="AE20" s="8">
        <v>165</v>
      </c>
      <c r="AF20" s="1">
        <v>165</v>
      </c>
      <c r="AG20" s="18" t="s">
        <v>432</v>
      </c>
      <c r="AH20" s="18" t="s">
        <v>433</v>
      </c>
    </row>
    <row r="21" spans="1:34" ht="29.25" customHeight="1">
      <c r="A21" s="2" t="s">
        <v>928</v>
      </c>
      <c r="B21" s="21"/>
      <c r="C21" s="21"/>
      <c r="D21" s="27"/>
      <c r="E21" s="9"/>
      <c r="F21" s="27"/>
      <c r="G21" s="27"/>
      <c r="H21" s="27"/>
      <c r="I21" s="27"/>
      <c r="J21" s="25">
        <f>K21+P21+Q21+R21+S21+T21+U21+V21+W21</f>
        <v>940</v>
      </c>
      <c r="K21" s="25">
        <f>SUM(L21:O21)</f>
        <v>880</v>
      </c>
      <c r="L21" s="25">
        <f>SUM(L22:L31)</f>
        <v>880</v>
      </c>
      <c r="M21" s="25">
        <f t="shared" ref="M21:W21" si="7">SUM(M22:M31)</f>
        <v>0</v>
      </c>
      <c r="N21" s="25">
        <f t="shared" si="7"/>
        <v>0</v>
      </c>
      <c r="O21" s="25">
        <f t="shared" si="7"/>
        <v>0</v>
      </c>
      <c r="P21" s="25">
        <f t="shared" si="7"/>
        <v>0</v>
      </c>
      <c r="Q21" s="25">
        <f t="shared" si="7"/>
        <v>0</v>
      </c>
      <c r="R21" s="25">
        <f t="shared" si="7"/>
        <v>0</v>
      </c>
      <c r="S21" s="25">
        <f t="shared" si="7"/>
        <v>0</v>
      </c>
      <c r="T21" s="25">
        <f t="shared" si="7"/>
        <v>0</v>
      </c>
      <c r="U21" s="25">
        <f t="shared" si="7"/>
        <v>0</v>
      </c>
      <c r="V21" s="25">
        <f t="shared" si="7"/>
        <v>0</v>
      </c>
      <c r="W21" s="25">
        <f t="shared" si="7"/>
        <v>60</v>
      </c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</row>
    <row r="22" spans="1:34" ht="105.75" customHeight="1">
      <c r="A22" s="1">
        <v>1</v>
      </c>
      <c r="B22" s="5" t="s">
        <v>373</v>
      </c>
      <c r="C22" s="5" t="s">
        <v>374</v>
      </c>
      <c r="D22" s="7" t="s">
        <v>181</v>
      </c>
      <c r="E22" s="7" t="s">
        <v>375</v>
      </c>
      <c r="F22" s="1" t="s">
        <v>45</v>
      </c>
      <c r="G22" s="1" t="s">
        <v>245</v>
      </c>
      <c r="H22" s="1" t="s">
        <v>246</v>
      </c>
      <c r="I22" s="1">
        <v>4185212</v>
      </c>
      <c r="J22" s="31">
        <v>120</v>
      </c>
      <c r="K22" s="25">
        <f t="shared" ref="K22:K47" si="8">SUM(L22:O22)</f>
        <v>60</v>
      </c>
      <c r="L22" s="1">
        <v>60</v>
      </c>
      <c r="M22" s="1"/>
      <c r="N22" s="1"/>
      <c r="O22" s="32"/>
      <c r="P22" s="1"/>
      <c r="Q22" s="1"/>
      <c r="R22" s="1"/>
      <c r="S22" s="1"/>
      <c r="T22" s="1"/>
      <c r="U22" s="1"/>
      <c r="V22" s="1"/>
      <c r="W22" s="7">
        <v>60</v>
      </c>
      <c r="X22" s="1" t="s">
        <v>23</v>
      </c>
      <c r="Y22" s="1" t="s">
        <v>43</v>
      </c>
      <c r="Z22" s="1" t="s">
        <v>43</v>
      </c>
      <c r="AA22" s="1" t="s">
        <v>24</v>
      </c>
      <c r="AB22" s="1" t="s">
        <v>43</v>
      </c>
      <c r="AC22" s="1" t="s">
        <v>43</v>
      </c>
      <c r="AD22" s="10">
        <v>58</v>
      </c>
      <c r="AE22" s="8">
        <v>179</v>
      </c>
      <c r="AF22" s="8">
        <v>179</v>
      </c>
      <c r="AG22" s="11" t="s">
        <v>376</v>
      </c>
      <c r="AH22" s="5" t="s">
        <v>377</v>
      </c>
    </row>
    <row r="23" spans="1:34" ht="91.5" customHeight="1">
      <c r="A23" s="1">
        <v>2</v>
      </c>
      <c r="B23" s="3" t="s">
        <v>378</v>
      </c>
      <c r="C23" s="21" t="s">
        <v>379</v>
      </c>
      <c r="D23" s="7" t="s">
        <v>195</v>
      </c>
      <c r="E23" s="1" t="s">
        <v>380</v>
      </c>
      <c r="F23" s="1" t="s">
        <v>45</v>
      </c>
      <c r="G23" s="1" t="s">
        <v>245</v>
      </c>
      <c r="H23" s="1" t="s">
        <v>246</v>
      </c>
      <c r="I23" s="1">
        <v>4185212</v>
      </c>
      <c r="J23" s="9">
        <v>100</v>
      </c>
      <c r="K23" s="25">
        <f t="shared" si="8"/>
        <v>100</v>
      </c>
      <c r="L23" s="1">
        <v>100</v>
      </c>
      <c r="M23" s="1"/>
      <c r="N23" s="1"/>
      <c r="O23" s="7"/>
      <c r="P23" s="1"/>
      <c r="Q23" s="1"/>
      <c r="R23" s="1"/>
      <c r="S23" s="1"/>
      <c r="T23" s="1"/>
      <c r="U23" s="1"/>
      <c r="V23" s="1"/>
      <c r="W23" s="7"/>
      <c r="X23" s="1" t="s">
        <v>23</v>
      </c>
      <c r="Y23" s="1" t="s">
        <v>43</v>
      </c>
      <c r="Z23" s="1" t="s">
        <v>43</v>
      </c>
      <c r="AA23" s="1" t="s">
        <v>24</v>
      </c>
      <c r="AB23" s="1" t="s">
        <v>43</v>
      </c>
      <c r="AC23" s="1" t="s">
        <v>43</v>
      </c>
      <c r="AD23" s="7">
        <v>48</v>
      </c>
      <c r="AE23" s="8">
        <v>160</v>
      </c>
      <c r="AF23" s="8">
        <v>160</v>
      </c>
      <c r="AG23" s="18" t="s">
        <v>381</v>
      </c>
      <c r="AH23" s="17" t="s">
        <v>382</v>
      </c>
    </row>
    <row r="24" spans="1:34" ht="113.25" customHeight="1">
      <c r="A24" s="1">
        <v>3</v>
      </c>
      <c r="B24" s="5" t="s">
        <v>387</v>
      </c>
      <c r="C24" s="3" t="s">
        <v>388</v>
      </c>
      <c r="D24" s="9" t="s">
        <v>225</v>
      </c>
      <c r="E24" s="9" t="s">
        <v>389</v>
      </c>
      <c r="F24" s="1" t="s">
        <v>45</v>
      </c>
      <c r="G24" s="1" t="s">
        <v>245</v>
      </c>
      <c r="H24" s="1" t="s">
        <v>246</v>
      </c>
      <c r="I24" s="1">
        <v>4185212</v>
      </c>
      <c r="J24" s="9">
        <v>100</v>
      </c>
      <c r="K24" s="25">
        <f t="shared" si="8"/>
        <v>100</v>
      </c>
      <c r="L24" s="1">
        <v>100</v>
      </c>
      <c r="M24" s="1"/>
      <c r="N24" s="1"/>
      <c r="O24" s="7"/>
      <c r="P24" s="1"/>
      <c r="Q24" s="1"/>
      <c r="R24" s="1"/>
      <c r="S24" s="1"/>
      <c r="T24" s="1"/>
      <c r="U24" s="1"/>
      <c r="V24" s="1"/>
      <c r="W24" s="7"/>
      <c r="X24" s="1" t="s">
        <v>23</v>
      </c>
      <c r="Y24" s="1" t="s">
        <v>43</v>
      </c>
      <c r="Z24" s="1" t="s">
        <v>24</v>
      </c>
      <c r="AA24" s="1" t="s">
        <v>43</v>
      </c>
      <c r="AB24" s="1" t="s">
        <v>24</v>
      </c>
      <c r="AC24" s="1" t="s">
        <v>43</v>
      </c>
      <c r="AD24" s="9">
        <v>91</v>
      </c>
      <c r="AE24" s="8">
        <v>265</v>
      </c>
      <c r="AF24" s="8">
        <v>265</v>
      </c>
      <c r="AG24" s="11" t="s">
        <v>390</v>
      </c>
      <c r="AH24" s="11" t="s">
        <v>391</v>
      </c>
    </row>
    <row r="25" spans="1:34" ht="120" customHeight="1">
      <c r="A25" s="1">
        <v>4</v>
      </c>
      <c r="B25" s="3" t="s">
        <v>392</v>
      </c>
      <c r="C25" s="3" t="s">
        <v>393</v>
      </c>
      <c r="D25" s="9" t="s">
        <v>225</v>
      </c>
      <c r="E25" s="9" t="s">
        <v>285</v>
      </c>
      <c r="F25" s="1" t="s">
        <v>45</v>
      </c>
      <c r="G25" s="1" t="s">
        <v>245</v>
      </c>
      <c r="H25" s="1" t="s">
        <v>246</v>
      </c>
      <c r="I25" s="1">
        <v>4185212</v>
      </c>
      <c r="J25" s="9">
        <v>100</v>
      </c>
      <c r="K25" s="25">
        <f t="shared" si="8"/>
        <v>100</v>
      </c>
      <c r="L25" s="1">
        <v>100</v>
      </c>
      <c r="M25" s="1"/>
      <c r="N25" s="1"/>
      <c r="O25" s="7"/>
      <c r="P25" s="1"/>
      <c r="Q25" s="1"/>
      <c r="R25" s="1"/>
      <c r="S25" s="1"/>
      <c r="T25" s="1"/>
      <c r="U25" s="1"/>
      <c r="V25" s="1"/>
      <c r="W25" s="7"/>
      <c r="X25" s="1" t="s">
        <v>23</v>
      </c>
      <c r="Y25" s="1" t="s">
        <v>43</v>
      </c>
      <c r="Z25" s="1" t="s">
        <v>24</v>
      </c>
      <c r="AA25" s="1" t="s">
        <v>43</v>
      </c>
      <c r="AB25" s="1" t="s">
        <v>24</v>
      </c>
      <c r="AC25" s="1" t="s">
        <v>43</v>
      </c>
      <c r="AD25" s="9">
        <v>73</v>
      </c>
      <c r="AE25" s="8">
        <v>189</v>
      </c>
      <c r="AF25" s="8">
        <v>189</v>
      </c>
      <c r="AG25" s="11" t="s">
        <v>394</v>
      </c>
      <c r="AH25" s="11" t="s">
        <v>395</v>
      </c>
    </row>
    <row r="26" spans="1:34" ht="122.25" customHeight="1">
      <c r="A26" s="1">
        <v>5</v>
      </c>
      <c r="B26" s="5" t="s">
        <v>396</v>
      </c>
      <c r="C26" s="3" t="s">
        <v>397</v>
      </c>
      <c r="D26" s="9" t="s">
        <v>225</v>
      </c>
      <c r="E26" s="9" t="s">
        <v>290</v>
      </c>
      <c r="F26" s="1" t="s">
        <v>45</v>
      </c>
      <c r="G26" s="1" t="s">
        <v>245</v>
      </c>
      <c r="H26" s="1" t="s">
        <v>246</v>
      </c>
      <c r="I26" s="1">
        <v>4185212</v>
      </c>
      <c r="J26" s="9">
        <v>100</v>
      </c>
      <c r="K26" s="25">
        <f t="shared" si="8"/>
        <v>100</v>
      </c>
      <c r="L26" s="1">
        <v>100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 t="s">
        <v>23</v>
      </c>
      <c r="Y26" s="1" t="s">
        <v>43</v>
      </c>
      <c r="Z26" s="1" t="s">
        <v>24</v>
      </c>
      <c r="AA26" s="1" t="s">
        <v>43</v>
      </c>
      <c r="AB26" s="1" t="s">
        <v>24</v>
      </c>
      <c r="AC26" s="1" t="s">
        <v>43</v>
      </c>
      <c r="AD26" s="9">
        <v>51</v>
      </c>
      <c r="AE26" s="8">
        <v>134</v>
      </c>
      <c r="AF26" s="1">
        <v>134</v>
      </c>
      <c r="AG26" s="11" t="s">
        <v>398</v>
      </c>
      <c r="AH26" s="11" t="s">
        <v>399</v>
      </c>
    </row>
    <row r="27" spans="1:34" ht="128.25" customHeight="1">
      <c r="A27" s="1">
        <v>6</v>
      </c>
      <c r="B27" s="3" t="s">
        <v>400</v>
      </c>
      <c r="C27" s="3" t="s">
        <v>401</v>
      </c>
      <c r="D27" s="1" t="s">
        <v>171</v>
      </c>
      <c r="E27" s="1" t="s">
        <v>402</v>
      </c>
      <c r="F27" s="1" t="s">
        <v>45</v>
      </c>
      <c r="G27" s="1" t="s">
        <v>245</v>
      </c>
      <c r="H27" s="1" t="s">
        <v>246</v>
      </c>
      <c r="I27" s="1">
        <v>4185212</v>
      </c>
      <c r="J27" s="1">
        <v>100</v>
      </c>
      <c r="K27" s="25">
        <f t="shared" si="8"/>
        <v>100</v>
      </c>
      <c r="L27" s="1">
        <v>100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 t="s">
        <v>23</v>
      </c>
      <c r="Y27" s="1" t="s">
        <v>43</v>
      </c>
      <c r="Z27" s="1" t="s">
        <v>24</v>
      </c>
      <c r="AA27" s="1" t="s">
        <v>43</v>
      </c>
      <c r="AB27" s="1" t="s">
        <v>24</v>
      </c>
      <c r="AC27" s="1" t="s">
        <v>43</v>
      </c>
      <c r="AD27" s="1">
        <v>86</v>
      </c>
      <c r="AE27" s="8">
        <v>280</v>
      </c>
      <c r="AF27" s="1">
        <v>280</v>
      </c>
      <c r="AG27" s="3" t="s">
        <v>403</v>
      </c>
      <c r="AH27" s="3" t="s">
        <v>404</v>
      </c>
    </row>
    <row r="28" spans="1:34" ht="111" customHeight="1">
      <c r="A28" s="1">
        <v>7</v>
      </c>
      <c r="B28" s="5" t="s">
        <v>405</v>
      </c>
      <c r="C28" s="5" t="s">
        <v>406</v>
      </c>
      <c r="D28" s="7" t="s">
        <v>167</v>
      </c>
      <c r="E28" s="7" t="s">
        <v>407</v>
      </c>
      <c r="F28" s="1" t="s">
        <v>45</v>
      </c>
      <c r="G28" s="1" t="s">
        <v>245</v>
      </c>
      <c r="H28" s="1" t="s">
        <v>246</v>
      </c>
      <c r="I28" s="1">
        <v>4185212</v>
      </c>
      <c r="J28" s="7">
        <v>50</v>
      </c>
      <c r="K28" s="25">
        <f t="shared" si="8"/>
        <v>50</v>
      </c>
      <c r="L28" s="1">
        <v>50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 t="s">
        <v>23</v>
      </c>
      <c r="Y28" s="1" t="s">
        <v>43</v>
      </c>
      <c r="Z28" s="1" t="s">
        <v>24</v>
      </c>
      <c r="AA28" s="1" t="s">
        <v>43</v>
      </c>
      <c r="AB28" s="1" t="s">
        <v>24</v>
      </c>
      <c r="AC28" s="1" t="s">
        <v>43</v>
      </c>
      <c r="AD28" s="7">
        <v>33</v>
      </c>
      <c r="AE28" s="8">
        <v>132</v>
      </c>
      <c r="AF28" s="1">
        <v>132</v>
      </c>
      <c r="AG28" s="11" t="s">
        <v>408</v>
      </c>
      <c r="AH28" s="11" t="s">
        <v>409</v>
      </c>
    </row>
    <row r="29" spans="1:34" ht="117.75" customHeight="1">
      <c r="A29" s="1">
        <v>8</v>
      </c>
      <c r="B29" s="5" t="s">
        <v>410</v>
      </c>
      <c r="C29" s="21" t="s">
        <v>411</v>
      </c>
      <c r="D29" s="24" t="s">
        <v>176</v>
      </c>
      <c r="E29" s="1" t="s">
        <v>412</v>
      </c>
      <c r="F29" s="1" t="s">
        <v>45</v>
      </c>
      <c r="G29" s="1" t="s">
        <v>245</v>
      </c>
      <c r="H29" s="1" t="s">
        <v>246</v>
      </c>
      <c r="I29" s="1">
        <v>4185212</v>
      </c>
      <c r="J29" s="33">
        <v>100</v>
      </c>
      <c r="K29" s="25">
        <f t="shared" si="8"/>
        <v>100</v>
      </c>
      <c r="L29" s="1">
        <v>100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 t="s">
        <v>23</v>
      </c>
      <c r="Y29" s="1" t="s">
        <v>43</v>
      </c>
      <c r="Z29" s="1" t="s">
        <v>24</v>
      </c>
      <c r="AA29" s="1" t="s">
        <v>43</v>
      </c>
      <c r="AB29" s="1" t="s">
        <v>24</v>
      </c>
      <c r="AC29" s="1" t="s">
        <v>43</v>
      </c>
      <c r="AD29" s="24">
        <v>101</v>
      </c>
      <c r="AE29" s="8">
        <v>284</v>
      </c>
      <c r="AF29" s="1">
        <v>284</v>
      </c>
      <c r="AG29" s="18" t="s">
        <v>413</v>
      </c>
      <c r="AH29" s="18" t="s">
        <v>414</v>
      </c>
    </row>
    <row r="30" spans="1:34" ht="114" customHeight="1">
      <c r="A30" s="1">
        <v>9</v>
      </c>
      <c r="B30" s="3" t="s">
        <v>415</v>
      </c>
      <c r="C30" s="21" t="s">
        <v>416</v>
      </c>
      <c r="D30" s="1" t="s">
        <v>195</v>
      </c>
      <c r="E30" s="1" t="s">
        <v>261</v>
      </c>
      <c r="F30" s="1" t="s">
        <v>45</v>
      </c>
      <c r="G30" s="1" t="s">
        <v>245</v>
      </c>
      <c r="H30" s="1" t="s">
        <v>246</v>
      </c>
      <c r="I30" s="1">
        <v>4185212</v>
      </c>
      <c r="J30" s="1">
        <v>100</v>
      </c>
      <c r="K30" s="25">
        <f t="shared" si="8"/>
        <v>100</v>
      </c>
      <c r="L30" s="1">
        <v>100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 t="s">
        <v>23</v>
      </c>
      <c r="Y30" s="1" t="s">
        <v>43</v>
      </c>
      <c r="Z30" s="1" t="s">
        <v>24</v>
      </c>
      <c r="AA30" s="1" t="s">
        <v>43</v>
      </c>
      <c r="AB30" s="1" t="s">
        <v>24</v>
      </c>
      <c r="AC30" s="1" t="s">
        <v>43</v>
      </c>
      <c r="AD30" s="9">
        <v>54</v>
      </c>
      <c r="AE30" s="8">
        <v>166</v>
      </c>
      <c r="AF30" s="1">
        <v>166</v>
      </c>
      <c r="AG30" s="18" t="s">
        <v>262</v>
      </c>
      <c r="AH30" s="17" t="s">
        <v>417</v>
      </c>
    </row>
    <row r="31" spans="1:34" ht="112.5" customHeight="1">
      <c r="A31" s="1">
        <v>10</v>
      </c>
      <c r="B31" s="5" t="s">
        <v>418</v>
      </c>
      <c r="C31" s="5" t="s">
        <v>419</v>
      </c>
      <c r="D31" s="7" t="s">
        <v>195</v>
      </c>
      <c r="E31" s="7" t="s">
        <v>420</v>
      </c>
      <c r="F31" s="1" t="s">
        <v>45</v>
      </c>
      <c r="G31" s="1" t="s">
        <v>245</v>
      </c>
      <c r="H31" s="1" t="s">
        <v>246</v>
      </c>
      <c r="I31" s="1">
        <v>4185212</v>
      </c>
      <c r="J31" s="1">
        <v>70</v>
      </c>
      <c r="K31" s="25">
        <f t="shared" si="8"/>
        <v>70</v>
      </c>
      <c r="L31" s="1">
        <v>70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 t="s">
        <v>23</v>
      </c>
      <c r="Y31" s="1" t="s">
        <v>43</v>
      </c>
      <c r="Z31" s="1" t="s">
        <v>24</v>
      </c>
      <c r="AA31" s="1" t="s">
        <v>43</v>
      </c>
      <c r="AB31" s="1" t="s">
        <v>24</v>
      </c>
      <c r="AC31" s="1" t="s">
        <v>43</v>
      </c>
      <c r="AD31" s="1">
        <v>70</v>
      </c>
      <c r="AE31" s="8">
        <v>199</v>
      </c>
      <c r="AF31" s="1">
        <v>199</v>
      </c>
      <c r="AG31" s="6" t="s">
        <v>421</v>
      </c>
      <c r="AH31" s="6" t="s">
        <v>422</v>
      </c>
    </row>
    <row r="32" spans="1:34" ht="29.25" customHeight="1">
      <c r="A32" s="2" t="s">
        <v>50</v>
      </c>
      <c r="B32" s="21"/>
      <c r="C32" s="21"/>
      <c r="D32" s="27"/>
      <c r="E32" s="9"/>
      <c r="F32" s="27"/>
      <c r="G32" s="27"/>
      <c r="H32" s="27"/>
      <c r="I32" s="27"/>
      <c r="J32" s="27"/>
      <c r="K32" s="25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</row>
    <row r="33" spans="1:34" ht="29.25" customHeight="1">
      <c r="A33" s="2" t="s">
        <v>51</v>
      </c>
      <c r="B33" s="21"/>
      <c r="C33" s="21"/>
      <c r="D33" s="27"/>
      <c r="E33" s="9"/>
      <c r="F33" s="27"/>
      <c r="G33" s="27"/>
      <c r="H33" s="27"/>
      <c r="I33" s="27"/>
      <c r="J33" s="27"/>
      <c r="K33" s="25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</row>
    <row r="34" spans="1:34" ht="29.25" customHeight="1">
      <c r="A34" s="2" t="s">
        <v>52</v>
      </c>
      <c r="B34" s="21"/>
      <c r="C34" s="21"/>
      <c r="D34" s="27"/>
      <c r="E34" s="9"/>
      <c r="F34" s="27"/>
      <c r="G34" s="27"/>
      <c r="H34" s="27"/>
      <c r="I34" s="27"/>
      <c r="J34" s="27"/>
      <c r="K34" s="25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</row>
    <row r="35" spans="1:34" ht="29.25" customHeight="1">
      <c r="A35" s="2" t="s">
        <v>53</v>
      </c>
      <c r="B35" s="21"/>
      <c r="C35" s="21"/>
      <c r="D35" s="27"/>
      <c r="E35" s="9"/>
      <c r="F35" s="27"/>
      <c r="G35" s="27"/>
      <c r="H35" s="27"/>
      <c r="I35" s="27"/>
      <c r="J35" s="25">
        <f>K35+P35+Q35+R35+S35+T35+U35+V35+W35</f>
        <v>480</v>
      </c>
      <c r="K35" s="25">
        <f>SUM(L35:O35)</f>
        <v>350</v>
      </c>
      <c r="L35" s="25">
        <f>SUM(L36:L37)</f>
        <v>350</v>
      </c>
      <c r="M35" s="25">
        <f t="shared" ref="M35:W35" si="9">SUM(M36:M37)</f>
        <v>0</v>
      </c>
      <c r="N35" s="25">
        <f t="shared" si="9"/>
        <v>0</v>
      </c>
      <c r="O35" s="25">
        <f t="shared" si="9"/>
        <v>0</v>
      </c>
      <c r="P35" s="25">
        <f t="shared" si="9"/>
        <v>0</v>
      </c>
      <c r="Q35" s="25">
        <f t="shared" si="9"/>
        <v>0</v>
      </c>
      <c r="R35" s="25">
        <f t="shared" si="9"/>
        <v>0</v>
      </c>
      <c r="S35" s="25">
        <f t="shared" si="9"/>
        <v>0</v>
      </c>
      <c r="T35" s="25">
        <f t="shared" si="9"/>
        <v>0</v>
      </c>
      <c r="U35" s="25">
        <f t="shared" si="9"/>
        <v>0</v>
      </c>
      <c r="V35" s="25">
        <f t="shared" si="9"/>
        <v>0</v>
      </c>
      <c r="W35" s="25">
        <f t="shared" si="9"/>
        <v>130</v>
      </c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</row>
    <row r="36" spans="1:34" ht="102.75" customHeight="1">
      <c r="A36" s="1">
        <v>1</v>
      </c>
      <c r="B36" s="5" t="s">
        <v>383</v>
      </c>
      <c r="C36" s="5" t="s">
        <v>294</v>
      </c>
      <c r="D36" s="7" t="s">
        <v>181</v>
      </c>
      <c r="E36" s="7" t="s">
        <v>384</v>
      </c>
      <c r="F36" s="1" t="s">
        <v>45</v>
      </c>
      <c r="G36" s="1" t="s">
        <v>245</v>
      </c>
      <c r="H36" s="1" t="s">
        <v>246</v>
      </c>
      <c r="I36" s="1">
        <v>4185212</v>
      </c>
      <c r="J36" s="31">
        <v>80</v>
      </c>
      <c r="K36" s="25">
        <f t="shared" si="8"/>
        <v>80</v>
      </c>
      <c r="L36" s="1">
        <v>80</v>
      </c>
      <c r="M36" s="1"/>
      <c r="N36" s="1"/>
      <c r="O36" s="7"/>
      <c r="P36" s="1"/>
      <c r="Q36" s="1"/>
      <c r="R36" s="1"/>
      <c r="S36" s="1"/>
      <c r="T36" s="1"/>
      <c r="U36" s="1"/>
      <c r="V36" s="1"/>
      <c r="W36" s="7"/>
      <c r="X36" s="1" t="s">
        <v>42</v>
      </c>
      <c r="Y36" s="1" t="s">
        <v>43</v>
      </c>
      <c r="Z36" s="1" t="s">
        <v>24</v>
      </c>
      <c r="AA36" s="1" t="s">
        <v>43</v>
      </c>
      <c r="AB36" s="1" t="s">
        <v>24</v>
      </c>
      <c r="AC36" s="1" t="s">
        <v>43</v>
      </c>
      <c r="AD36" s="10">
        <v>53</v>
      </c>
      <c r="AE36" s="8">
        <v>176</v>
      </c>
      <c r="AF36" s="8">
        <v>176</v>
      </c>
      <c r="AG36" s="5" t="s">
        <v>385</v>
      </c>
      <c r="AH36" s="5" t="s">
        <v>386</v>
      </c>
    </row>
    <row r="37" spans="1:34" ht="93.75" customHeight="1">
      <c r="A37" s="1">
        <v>2</v>
      </c>
      <c r="B37" s="5" t="s">
        <v>423</v>
      </c>
      <c r="C37" s="5" t="s">
        <v>424</v>
      </c>
      <c r="D37" s="7" t="s">
        <v>425</v>
      </c>
      <c r="E37" s="1" t="s">
        <v>426</v>
      </c>
      <c r="F37" s="1" t="s">
        <v>45</v>
      </c>
      <c r="G37" s="1" t="s">
        <v>245</v>
      </c>
      <c r="H37" s="1" t="s">
        <v>246</v>
      </c>
      <c r="I37" s="1">
        <v>4185212</v>
      </c>
      <c r="J37" s="1">
        <v>400</v>
      </c>
      <c r="K37" s="25">
        <f t="shared" si="8"/>
        <v>270</v>
      </c>
      <c r="L37" s="1">
        <v>270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>
        <v>130</v>
      </c>
      <c r="X37" s="1" t="s">
        <v>42</v>
      </c>
      <c r="Y37" s="1" t="s">
        <v>43</v>
      </c>
      <c r="Z37" s="1" t="s">
        <v>43</v>
      </c>
      <c r="AA37" s="1" t="s">
        <v>24</v>
      </c>
      <c r="AB37" s="1" t="s">
        <v>43</v>
      </c>
      <c r="AC37" s="1" t="s">
        <v>43</v>
      </c>
      <c r="AD37" s="1">
        <v>43</v>
      </c>
      <c r="AE37" s="8">
        <v>85</v>
      </c>
      <c r="AF37" s="1">
        <v>85</v>
      </c>
      <c r="AG37" s="5" t="s">
        <v>427</v>
      </c>
      <c r="AH37" s="5" t="s">
        <v>428</v>
      </c>
    </row>
    <row r="38" spans="1:34" ht="29.25" customHeight="1">
      <c r="A38" s="4" t="s">
        <v>906</v>
      </c>
      <c r="B38" s="21"/>
      <c r="C38" s="21"/>
      <c r="D38" s="27"/>
      <c r="E38" s="9"/>
      <c r="F38" s="27"/>
      <c r="G38" s="27"/>
      <c r="H38" s="27"/>
      <c r="I38" s="27"/>
      <c r="J38" s="25">
        <f>J39+J40+J41+J42</f>
        <v>431.4</v>
      </c>
      <c r="K38" s="25">
        <f t="shared" ref="K38:W38" si="10">K39+K40+K41+K42</f>
        <v>0</v>
      </c>
      <c r="L38" s="25">
        <f t="shared" si="10"/>
        <v>0</v>
      </c>
      <c r="M38" s="25">
        <f t="shared" si="10"/>
        <v>0</v>
      </c>
      <c r="N38" s="25">
        <f t="shared" si="10"/>
        <v>0</v>
      </c>
      <c r="O38" s="25">
        <f t="shared" si="10"/>
        <v>0</v>
      </c>
      <c r="P38" s="25">
        <f t="shared" si="10"/>
        <v>431.4</v>
      </c>
      <c r="Q38" s="25">
        <f t="shared" si="10"/>
        <v>0</v>
      </c>
      <c r="R38" s="25">
        <f t="shared" si="10"/>
        <v>0</v>
      </c>
      <c r="S38" s="25">
        <f t="shared" si="10"/>
        <v>0</v>
      </c>
      <c r="T38" s="25">
        <f t="shared" si="10"/>
        <v>0</v>
      </c>
      <c r="U38" s="25">
        <f t="shared" si="10"/>
        <v>0</v>
      </c>
      <c r="V38" s="25">
        <f t="shared" si="10"/>
        <v>0</v>
      </c>
      <c r="W38" s="25">
        <f t="shared" si="10"/>
        <v>0</v>
      </c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</row>
    <row r="39" spans="1:34" ht="60.75" customHeight="1">
      <c r="A39" s="2" t="s">
        <v>55</v>
      </c>
      <c r="B39" s="23" t="s">
        <v>139</v>
      </c>
      <c r="C39" s="34" t="s">
        <v>140</v>
      </c>
      <c r="D39" s="1" t="s">
        <v>907</v>
      </c>
      <c r="E39" s="1" t="s">
        <v>907</v>
      </c>
      <c r="F39" s="1" t="s">
        <v>45</v>
      </c>
      <c r="G39" s="1" t="s">
        <v>873</v>
      </c>
      <c r="H39" s="1" t="s">
        <v>158</v>
      </c>
      <c r="I39" s="2">
        <v>13909191577</v>
      </c>
      <c r="J39" s="4">
        <f>P39+Q39+R39+S39+T39+U39+V39</f>
        <v>0.4</v>
      </c>
      <c r="K39" s="25">
        <f t="shared" si="8"/>
        <v>0</v>
      </c>
      <c r="L39" s="1"/>
      <c r="M39" s="1"/>
      <c r="N39" s="1"/>
      <c r="O39" s="1"/>
      <c r="P39" s="1">
        <v>0.4</v>
      </c>
      <c r="Q39" s="1"/>
      <c r="R39" s="1"/>
      <c r="S39" s="1"/>
      <c r="T39" s="1"/>
      <c r="U39" s="1"/>
      <c r="V39" s="1"/>
      <c r="W39" s="1"/>
      <c r="X39" s="1" t="s">
        <v>23</v>
      </c>
      <c r="Y39" s="1" t="s">
        <v>43</v>
      </c>
      <c r="Z39" s="1" t="s">
        <v>43</v>
      </c>
      <c r="AA39" s="1" t="s">
        <v>43</v>
      </c>
      <c r="AB39" s="1" t="s">
        <v>43</v>
      </c>
      <c r="AC39" s="1" t="s">
        <v>43</v>
      </c>
      <c r="AD39" s="1"/>
      <c r="AE39" s="1">
        <v>20</v>
      </c>
      <c r="AF39" s="1"/>
      <c r="AG39" s="1" t="s">
        <v>141</v>
      </c>
      <c r="AH39" s="1" t="s">
        <v>142</v>
      </c>
    </row>
    <row r="40" spans="1:34" ht="76.5" customHeight="1">
      <c r="A40" s="2" t="s">
        <v>56</v>
      </c>
      <c r="B40" s="23" t="s">
        <v>143</v>
      </c>
      <c r="C40" s="3" t="s">
        <v>144</v>
      </c>
      <c r="D40" s="1" t="s">
        <v>907</v>
      </c>
      <c r="E40" s="1" t="s">
        <v>907</v>
      </c>
      <c r="F40" s="1" t="s">
        <v>45</v>
      </c>
      <c r="G40" s="1" t="s">
        <v>873</v>
      </c>
      <c r="H40" s="1" t="s">
        <v>158</v>
      </c>
      <c r="I40" s="2">
        <v>13909191577</v>
      </c>
      <c r="J40" s="4">
        <f t="shared" ref="J40:J42" si="11">P40+Q40+R40+S40+T40+U40+V40</f>
        <v>396</v>
      </c>
      <c r="K40" s="25">
        <f t="shared" si="8"/>
        <v>0</v>
      </c>
      <c r="L40" s="1"/>
      <c r="M40" s="1"/>
      <c r="N40" s="1"/>
      <c r="O40" s="1"/>
      <c r="P40" s="1">
        <v>396</v>
      </c>
      <c r="Q40" s="1"/>
      <c r="R40" s="1"/>
      <c r="S40" s="1"/>
      <c r="T40" s="1"/>
      <c r="U40" s="1"/>
      <c r="V40" s="1"/>
      <c r="W40" s="1"/>
      <c r="X40" s="1" t="s">
        <v>42</v>
      </c>
      <c r="Y40" s="1" t="s">
        <v>43</v>
      </c>
      <c r="Z40" s="1" t="s">
        <v>43</v>
      </c>
      <c r="AA40" s="1" t="s">
        <v>43</v>
      </c>
      <c r="AB40" s="1" t="s">
        <v>43</v>
      </c>
      <c r="AC40" s="1" t="s">
        <v>43</v>
      </c>
      <c r="AD40" s="1"/>
      <c r="AE40" s="1">
        <v>20</v>
      </c>
      <c r="AF40" s="1"/>
      <c r="AG40" s="1" t="s">
        <v>145</v>
      </c>
      <c r="AH40" s="1" t="s">
        <v>146</v>
      </c>
    </row>
    <row r="41" spans="1:34" ht="60.75" customHeight="1">
      <c r="A41" s="2" t="s">
        <v>57</v>
      </c>
      <c r="B41" s="23" t="s">
        <v>147</v>
      </c>
      <c r="C41" s="3" t="s">
        <v>148</v>
      </c>
      <c r="D41" s="1" t="s">
        <v>907</v>
      </c>
      <c r="E41" s="1" t="s">
        <v>907</v>
      </c>
      <c r="F41" s="1" t="s">
        <v>45</v>
      </c>
      <c r="G41" s="1" t="s">
        <v>873</v>
      </c>
      <c r="H41" s="1" t="s">
        <v>158</v>
      </c>
      <c r="I41" s="2">
        <v>13909191577</v>
      </c>
      <c r="J41" s="4">
        <f t="shared" si="11"/>
        <v>5</v>
      </c>
      <c r="K41" s="25">
        <f t="shared" si="8"/>
        <v>0</v>
      </c>
      <c r="L41" s="1"/>
      <c r="M41" s="1"/>
      <c r="N41" s="1"/>
      <c r="O41" s="1"/>
      <c r="P41" s="1">
        <v>5</v>
      </c>
      <c r="Q41" s="1"/>
      <c r="R41" s="1"/>
      <c r="S41" s="1"/>
      <c r="T41" s="1"/>
      <c r="U41" s="1"/>
      <c r="V41" s="1"/>
      <c r="W41" s="1"/>
      <c r="X41" s="1" t="s">
        <v>23</v>
      </c>
      <c r="Y41" s="1" t="s">
        <v>43</v>
      </c>
      <c r="Z41" s="1" t="s">
        <v>43</v>
      </c>
      <c r="AA41" s="1" t="s">
        <v>43</v>
      </c>
      <c r="AB41" s="1" t="s">
        <v>43</v>
      </c>
      <c r="AC41" s="1" t="s">
        <v>43</v>
      </c>
      <c r="AD41" s="1"/>
      <c r="AE41" s="1">
        <v>25</v>
      </c>
      <c r="AF41" s="1"/>
      <c r="AG41" s="1" t="s">
        <v>149</v>
      </c>
      <c r="AH41" s="1" t="s">
        <v>150</v>
      </c>
    </row>
    <row r="42" spans="1:34" ht="60.75" customHeight="1">
      <c r="A42" s="2" t="s">
        <v>58</v>
      </c>
      <c r="B42" s="23" t="s">
        <v>151</v>
      </c>
      <c r="C42" s="3" t="s">
        <v>152</v>
      </c>
      <c r="D42" s="1" t="s">
        <v>907</v>
      </c>
      <c r="E42" s="1" t="s">
        <v>907</v>
      </c>
      <c r="F42" s="1" t="s">
        <v>45</v>
      </c>
      <c r="G42" s="1" t="s">
        <v>873</v>
      </c>
      <c r="H42" s="1" t="s">
        <v>158</v>
      </c>
      <c r="I42" s="2">
        <v>13909191577</v>
      </c>
      <c r="J42" s="4">
        <f t="shared" si="11"/>
        <v>30</v>
      </c>
      <c r="K42" s="25">
        <f t="shared" si="8"/>
        <v>0</v>
      </c>
      <c r="L42" s="1"/>
      <c r="M42" s="1"/>
      <c r="N42" s="1"/>
      <c r="O42" s="1"/>
      <c r="P42" s="1">
        <v>30</v>
      </c>
      <c r="Q42" s="1"/>
      <c r="R42" s="1"/>
      <c r="S42" s="1"/>
      <c r="T42" s="1"/>
      <c r="U42" s="1"/>
      <c r="V42" s="1"/>
      <c r="W42" s="1"/>
      <c r="X42" s="1" t="s">
        <v>23</v>
      </c>
      <c r="Y42" s="1" t="s">
        <v>43</v>
      </c>
      <c r="Z42" s="1" t="s">
        <v>43</v>
      </c>
      <c r="AA42" s="1" t="s">
        <v>43</v>
      </c>
      <c r="AB42" s="1" t="s">
        <v>43</v>
      </c>
      <c r="AC42" s="1" t="s">
        <v>43</v>
      </c>
      <c r="AD42" s="1"/>
      <c r="AE42" s="1">
        <v>500</v>
      </c>
      <c r="AF42" s="1"/>
      <c r="AG42" s="1" t="s">
        <v>149</v>
      </c>
      <c r="AH42" s="1" t="s">
        <v>153</v>
      </c>
    </row>
    <row r="43" spans="1:34" ht="29.25" customHeight="1">
      <c r="A43" s="4" t="s">
        <v>59</v>
      </c>
      <c r="B43" s="21"/>
      <c r="C43" s="21"/>
      <c r="D43" s="27"/>
      <c r="E43" s="9"/>
      <c r="F43" s="27"/>
      <c r="G43" s="27"/>
      <c r="H43" s="27"/>
      <c r="I43" s="27"/>
      <c r="J43" s="25">
        <f>J44+J45</f>
        <v>0</v>
      </c>
      <c r="K43" s="25">
        <f t="shared" ref="K43:W43" si="12">K44+K45</f>
        <v>0</v>
      </c>
      <c r="L43" s="25">
        <f t="shared" si="12"/>
        <v>0</v>
      </c>
      <c r="M43" s="25">
        <f t="shared" si="12"/>
        <v>0</v>
      </c>
      <c r="N43" s="25">
        <f t="shared" si="12"/>
        <v>0</v>
      </c>
      <c r="O43" s="25">
        <f t="shared" si="12"/>
        <v>0</v>
      </c>
      <c r="P43" s="25">
        <f t="shared" si="12"/>
        <v>0</v>
      </c>
      <c r="Q43" s="25">
        <f t="shared" si="12"/>
        <v>0</v>
      </c>
      <c r="R43" s="25">
        <f t="shared" si="12"/>
        <v>0</v>
      </c>
      <c r="S43" s="25">
        <f t="shared" si="12"/>
        <v>0</v>
      </c>
      <c r="T43" s="25">
        <f t="shared" si="12"/>
        <v>0</v>
      </c>
      <c r="U43" s="25">
        <f t="shared" si="12"/>
        <v>0</v>
      </c>
      <c r="V43" s="25">
        <f t="shared" si="12"/>
        <v>0</v>
      </c>
      <c r="W43" s="25">
        <f t="shared" si="12"/>
        <v>0</v>
      </c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</row>
    <row r="44" spans="1:34" ht="29.25" customHeight="1">
      <c r="A44" s="2" t="s">
        <v>60</v>
      </c>
      <c r="B44" s="21"/>
      <c r="C44" s="21"/>
      <c r="D44" s="27"/>
      <c r="E44" s="9"/>
      <c r="F44" s="27"/>
      <c r="G44" s="27"/>
      <c r="H44" s="27"/>
      <c r="I44" s="27"/>
      <c r="J44" s="9">
        <v>0</v>
      </c>
      <c r="K44" s="25">
        <f t="shared" si="8"/>
        <v>0</v>
      </c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</row>
    <row r="45" spans="1:34" ht="29.25" customHeight="1">
      <c r="A45" s="2" t="s">
        <v>62</v>
      </c>
      <c r="B45" s="21"/>
      <c r="C45" s="21"/>
      <c r="D45" s="27"/>
      <c r="E45" s="9"/>
      <c r="F45" s="27"/>
      <c r="G45" s="27"/>
      <c r="H45" s="27"/>
      <c r="I45" s="27"/>
      <c r="J45" s="9">
        <v>0</v>
      </c>
      <c r="K45" s="25">
        <f t="shared" si="8"/>
        <v>0</v>
      </c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</row>
    <row r="46" spans="1:34" ht="29.25" customHeight="1">
      <c r="A46" s="4" t="s">
        <v>908</v>
      </c>
      <c r="B46" s="21"/>
      <c r="C46" s="21"/>
      <c r="D46" s="27"/>
      <c r="E46" s="9"/>
      <c r="F46" s="27"/>
      <c r="G46" s="27"/>
      <c r="H46" s="27"/>
      <c r="I46" s="27"/>
      <c r="J46" s="25">
        <f>J47+J48+J49+J50+J51</f>
        <v>516</v>
      </c>
      <c r="K46" s="25">
        <f t="shared" ref="K46:W46" si="13">K47+K48+K49+K50+K51</f>
        <v>0</v>
      </c>
      <c r="L46" s="25">
        <f t="shared" si="13"/>
        <v>0</v>
      </c>
      <c r="M46" s="25">
        <f t="shared" si="13"/>
        <v>0</v>
      </c>
      <c r="N46" s="25">
        <f t="shared" si="13"/>
        <v>0</v>
      </c>
      <c r="O46" s="25">
        <f t="shared" si="13"/>
        <v>0</v>
      </c>
      <c r="P46" s="25">
        <f t="shared" si="13"/>
        <v>516</v>
      </c>
      <c r="Q46" s="25">
        <f t="shared" si="13"/>
        <v>0</v>
      </c>
      <c r="R46" s="25">
        <f t="shared" si="13"/>
        <v>0</v>
      </c>
      <c r="S46" s="25">
        <f t="shared" si="13"/>
        <v>0</v>
      </c>
      <c r="T46" s="25">
        <f t="shared" si="13"/>
        <v>0</v>
      </c>
      <c r="U46" s="25">
        <f t="shared" si="13"/>
        <v>0</v>
      </c>
      <c r="V46" s="25">
        <f t="shared" si="13"/>
        <v>0</v>
      </c>
      <c r="W46" s="25">
        <f t="shared" si="13"/>
        <v>0</v>
      </c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</row>
    <row r="47" spans="1:34" ht="59.25" customHeight="1">
      <c r="A47" s="2" t="s">
        <v>64</v>
      </c>
      <c r="B47" s="23" t="s">
        <v>909</v>
      </c>
      <c r="C47" s="3" t="s">
        <v>327</v>
      </c>
      <c r="D47" s="1" t="s">
        <v>304</v>
      </c>
      <c r="E47" s="1" t="s">
        <v>304</v>
      </c>
      <c r="F47" s="1" t="s">
        <v>45</v>
      </c>
      <c r="G47" s="1" t="s">
        <v>305</v>
      </c>
      <c r="H47" s="1" t="s">
        <v>306</v>
      </c>
      <c r="I47" s="2">
        <v>13992905596</v>
      </c>
      <c r="J47" s="4">
        <v>120</v>
      </c>
      <c r="K47" s="25">
        <f t="shared" si="8"/>
        <v>0</v>
      </c>
      <c r="L47" s="1"/>
      <c r="M47" s="1"/>
      <c r="N47" s="1"/>
      <c r="O47" s="1"/>
      <c r="P47" s="1">
        <v>120</v>
      </c>
      <c r="Q47" s="1"/>
      <c r="R47" s="1"/>
      <c r="S47" s="1"/>
      <c r="T47" s="1"/>
      <c r="U47" s="1"/>
      <c r="V47" s="1"/>
      <c r="W47" s="1"/>
      <c r="X47" s="1" t="s">
        <v>23</v>
      </c>
      <c r="Y47" s="1" t="s">
        <v>24</v>
      </c>
      <c r="Z47" s="1" t="s">
        <v>43</v>
      </c>
      <c r="AA47" s="1" t="s">
        <v>43</v>
      </c>
      <c r="AB47" s="1" t="s">
        <v>43</v>
      </c>
      <c r="AC47" s="1" t="s">
        <v>43</v>
      </c>
      <c r="AD47" s="1">
        <v>200</v>
      </c>
      <c r="AE47" s="1">
        <v>730</v>
      </c>
      <c r="AF47" s="1">
        <v>730</v>
      </c>
      <c r="AG47" s="1" t="s">
        <v>328</v>
      </c>
      <c r="AH47" s="1" t="s">
        <v>329</v>
      </c>
    </row>
    <row r="48" spans="1:34" ht="29.25" customHeight="1">
      <c r="A48" s="2" t="s">
        <v>65</v>
      </c>
      <c r="B48" s="21"/>
      <c r="C48" s="21"/>
      <c r="D48" s="27"/>
      <c r="E48" s="9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</row>
    <row r="49" spans="1:34" ht="29.25" customHeight="1">
      <c r="A49" s="2" t="s">
        <v>66</v>
      </c>
      <c r="B49" s="21"/>
      <c r="C49" s="21"/>
      <c r="D49" s="27"/>
      <c r="E49" s="9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</row>
    <row r="50" spans="1:34" ht="52.5" customHeight="1">
      <c r="A50" s="2" t="s">
        <v>67</v>
      </c>
      <c r="B50" s="23" t="s">
        <v>154</v>
      </c>
      <c r="C50" s="3" t="s">
        <v>155</v>
      </c>
      <c r="D50" s="1" t="s">
        <v>304</v>
      </c>
      <c r="E50" s="1" t="s">
        <v>304</v>
      </c>
      <c r="F50" s="1" t="s">
        <v>45</v>
      </c>
      <c r="G50" s="1"/>
      <c r="H50" s="1"/>
      <c r="I50" s="1"/>
      <c r="J50" s="1">
        <f>K50+P50+Q50+R50+S50+T50+U50+V50+W50</f>
        <v>396</v>
      </c>
      <c r="K50" s="1">
        <f>SUM(L50:O50)</f>
        <v>0</v>
      </c>
      <c r="L50" s="1"/>
      <c r="M50" s="1"/>
      <c r="N50" s="1"/>
      <c r="O50" s="1"/>
      <c r="P50" s="1">
        <v>396</v>
      </c>
      <c r="Q50" s="1"/>
      <c r="R50" s="1"/>
      <c r="S50" s="1"/>
      <c r="T50" s="1"/>
      <c r="U50" s="1"/>
      <c r="V50" s="1"/>
      <c r="W50" s="1"/>
      <c r="X50" s="1" t="s">
        <v>42</v>
      </c>
      <c r="Y50" s="1" t="s">
        <v>43</v>
      </c>
      <c r="Z50" s="1" t="s">
        <v>43</v>
      </c>
      <c r="AA50" s="1" t="s">
        <v>43</v>
      </c>
      <c r="AB50" s="1" t="s">
        <v>43</v>
      </c>
      <c r="AC50" s="1" t="s">
        <v>43</v>
      </c>
      <c r="AD50" s="1"/>
      <c r="AE50" s="1">
        <v>550</v>
      </c>
      <c r="AF50" s="1"/>
      <c r="AG50" s="1" t="s">
        <v>156</v>
      </c>
      <c r="AH50" s="1" t="s">
        <v>157</v>
      </c>
    </row>
    <row r="51" spans="1:34" ht="29.25" customHeight="1">
      <c r="A51" s="2" t="s">
        <v>68</v>
      </c>
      <c r="B51" s="21"/>
      <c r="C51" s="21"/>
      <c r="D51" s="27"/>
      <c r="E51" s="9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</row>
    <row r="52" spans="1:34" ht="29.25" customHeight="1">
      <c r="A52" s="4" t="s">
        <v>910</v>
      </c>
      <c r="B52" s="21"/>
      <c r="C52" s="21"/>
      <c r="D52" s="27"/>
      <c r="E52" s="9"/>
      <c r="F52" s="27"/>
      <c r="G52" s="27"/>
      <c r="H52" s="27"/>
      <c r="I52" s="27"/>
      <c r="J52" s="25">
        <f>J53+J54+J55</f>
        <v>33</v>
      </c>
      <c r="K52" s="25">
        <f t="shared" ref="K52:W52" si="14">K53+K54+K55</f>
        <v>0</v>
      </c>
      <c r="L52" s="25">
        <f t="shared" si="14"/>
        <v>0</v>
      </c>
      <c r="M52" s="25">
        <f t="shared" si="14"/>
        <v>0</v>
      </c>
      <c r="N52" s="25">
        <f t="shared" si="14"/>
        <v>0</v>
      </c>
      <c r="O52" s="25">
        <f t="shared" si="14"/>
        <v>0</v>
      </c>
      <c r="P52" s="25">
        <f t="shared" si="14"/>
        <v>33</v>
      </c>
      <c r="Q52" s="25">
        <f t="shared" si="14"/>
        <v>0</v>
      </c>
      <c r="R52" s="25">
        <f t="shared" si="14"/>
        <v>0</v>
      </c>
      <c r="S52" s="25">
        <f t="shared" si="14"/>
        <v>0</v>
      </c>
      <c r="T52" s="25">
        <f t="shared" si="14"/>
        <v>0</v>
      </c>
      <c r="U52" s="25">
        <f t="shared" si="14"/>
        <v>0</v>
      </c>
      <c r="V52" s="25">
        <f t="shared" si="14"/>
        <v>0</v>
      </c>
      <c r="W52" s="25">
        <f t="shared" si="14"/>
        <v>0</v>
      </c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</row>
    <row r="53" spans="1:34" ht="60.75" customHeight="1">
      <c r="A53" s="2" t="s">
        <v>70</v>
      </c>
      <c r="B53" s="21" t="s">
        <v>900</v>
      </c>
      <c r="C53" s="3" t="s">
        <v>901</v>
      </c>
      <c r="D53" s="1" t="s">
        <v>902</v>
      </c>
      <c r="E53" s="1" t="s">
        <v>902</v>
      </c>
      <c r="F53" s="1" t="s">
        <v>45</v>
      </c>
      <c r="G53" s="1" t="s">
        <v>880</v>
      </c>
      <c r="H53" s="1" t="s">
        <v>903</v>
      </c>
      <c r="I53" s="2" t="s">
        <v>881</v>
      </c>
      <c r="J53" s="1">
        <f>K53+P53+Q53+R53+S53+T53+U53+V53+W53</f>
        <v>33</v>
      </c>
      <c r="K53" s="1">
        <f>SUM(L53:O53)</f>
        <v>0</v>
      </c>
      <c r="L53" s="1"/>
      <c r="M53" s="1"/>
      <c r="N53" s="1"/>
      <c r="O53" s="1"/>
      <c r="P53" s="1">
        <v>33</v>
      </c>
      <c r="Q53" s="1"/>
      <c r="R53" s="1"/>
      <c r="S53" s="1"/>
      <c r="T53" s="1"/>
      <c r="U53" s="1"/>
      <c r="V53" s="1"/>
      <c r="W53" s="1"/>
      <c r="X53" s="1" t="s">
        <v>23</v>
      </c>
      <c r="Y53" s="1" t="s">
        <v>24</v>
      </c>
      <c r="Z53" s="1" t="s">
        <v>43</v>
      </c>
      <c r="AA53" s="1" t="s">
        <v>43</v>
      </c>
      <c r="AB53" s="1" t="s">
        <v>43</v>
      </c>
      <c r="AC53" s="1" t="s">
        <v>43</v>
      </c>
      <c r="AD53" s="1">
        <v>110</v>
      </c>
      <c r="AE53" s="1">
        <v>110</v>
      </c>
      <c r="AF53" s="1">
        <v>110</v>
      </c>
      <c r="AG53" s="3" t="s">
        <v>904</v>
      </c>
      <c r="AH53" s="1" t="s">
        <v>905</v>
      </c>
    </row>
    <row r="54" spans="1:34" ht="29.25" customHeight="1">
      <c r="A54" s="2" t="s">
        <v>71</v>
      </c>
      <c r="B54" s="21"/>
      <c r="C54" s="21"/>
      <c r="D54" s="27"/>
      <c r="E54" s="9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</row>
    <row r="55" spans="1:34" ht="29.25" customHeight="1">
      <c r="A55" s="1" t="s">
        <v>138</v>
      </c>
      <c r="B55" s="21"/>
      <c r="C55" s="21"/>
      <c r="D55" s="27"/>
      <c r="E55" s="9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</row>
    <row r="56" spans="1:34" ht="29.25" customHeight="1">
      <c r="A56" s="4" t="s">
        <v>911</v>
      </c>
      <c r="B56" s="21"/>
      <c r="C56" s="21"/>
      <c r="D56" s="27"/>
      <c r="E56" s="9"/>
      <c r="F56" s="27"/>
      <c r="G56" s="27"/>
      <c r="H56" s="27"/>
      <c r="I56" s="27"/>
      <c r="J56" s="25">
        <f>J57+J58+J59+J60+J61+J62</f>
        <v>899.02</v>
      </c>
      <c r="K56" s="25">
        <f t="shared" ref="K56:W56" si="15">K57+K58+K59+K60+K61+K62</f>
        <v>0</v>
      </c>
      <c r="L56" s="25">
        <f t="shared" si="15"/>
        <v>0</v>
      </c>
      <c r="M56" s="25">
        <f t="shared" si="15"/>
        <v>0</v>
      </c>
      <c r="N56" s="25">
        <f t="shared" si="15"/>
        <v>0</v>
      </c>
      <c r="O56" s="25">
        <f t="shared" si="15"/>
        <v>0</v>
      </c>
      <c r="P56" s="25">
        <f t="shared" si="15"/>
        <v>822.36</v>
      </c>
      <c r="Q56" s="25">
        <f t="shared" si="15"/>
        <v>0</v>
      </c>
      <c r="R56" s="25">
        <f t="shared" si="15"/>
        <v>0</v>
      </c>
      <c r="S56" s="25">
        <f t="shared" si="15"/>
        <v>0</v>
      </c>
      <c r="T56" s="25">
        <f t="shared" si="15"/>
        <v>0</v>
      </c>
      <c r="U56" s="25">
        <f t="shared" si="15"/>
        <v>0</v>
      </c>
      <c r="V56" s="25">
        <f t="shared" si="15"/>
        <v>0</v>
      </c>
      <c r="W56" s="25">
        <f t="shared" si="15"/>
        <v>76.66</v>
      </c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</row>
    <row r="57" spans="1:34" ht="65.25" customHeight="1">
      <c r="A57" s="2" t="s">
        <v>73</v>
      </c>
      <c r="B57" s="23" t="s">
        <v>929</v>
      </c>
      <c r="C57" s="3" t="s">
        <v>930</v>
      </c>
      <c r="D57" s="1"/>
      <c r="E57" s="1"/>
      <c r="F57" s="1" t="s">
        <v>45</v>
      </c>
      <c r="G57" s="1" t="s">
        <v>874</v>
      </c>
      <c r="H57" s="1" t="s">
        <v>875</v>
      </c>
      <c r="I57" s="1">
        <v>19991590097</v>
      </c>
      <c r="J57" s="1">
        <v>258.35000000000002</v>
      </c>
      <c r="K57" s="1">
        <f>SUM(L57:O57)</f>
        <v>0</v>
      </c>
      <c r="L57" s="1"/>
      <c r="M57" s="1"/>
      <c r="N57" s="1"/>
      <c r="O57" s="1"/>
      <c r="P57" s="1">
        <v>181.69</v>
      </c>
      <c r="Q57" s="1"/>
      <c r="R57" s="1"/>
      <c r="S57" s="1"/>
      <c r="T57" s="1"/>
      <c r="U57" s="1"/>
      <c r="V57" s="1"/>
      <c r="W57" s="1">
        <v>76.66</v>
      </c>
      <c r="X57" s="1" t="s">
        <v>23</v>
      </c>
      <c r="Y57" s="1" t="s">
        <v>24</v>
      </c>
      <c r="Z57" s="1" t="s">
        <v>43</v>
      </c>
      <c r="AA57" s="1" t="s">
        <v>43</v>
      </c>
      <c r="AB57" s="1" t="s">
        <v>43</v>
      </c>
      <c r="AC57" s="1" t="s">
        <v>43</v>
      </c>
      <c r="AD57" s="1">
        <v>3935</v>
      </c>
      <c r="AE57" s="1">
        <v>11743</v>
      </c>
      <c r="AF57" s="1">
        <v>87500</v>
      </c>
      <c r="AG57" s="1" t="s">
        <v>876</v>
      </c>
      <c r="AH57" s="1" t="s">
        <v>877</v>
      </c>
    </row>
    <row r="58" spans="1:34" ht="46.5" customHeight="1">
      <c r="A58" s="2" t="s">
        <v>74</v>
      </c>
      <c r="B58" s="21"/>
      <c r="C58" s="21"/>
      <c r="D58" s="27"/>
      <c r="E58" s="9"/>
      <c r="F58" s="27"/>
      <c r="G58" s="27"/>
      <c r="H58" s="27"/>
      <c r="I58" s="27"/>
      <c r="J58" s="27"/>
      <c r="K58" s="1">
        <f t="shared" ref="K58:K62" si="16">SUM(L58:O58)</f>
        <v>0</v>
      </c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</row>
    <row r="59" spans="1:34" ht="46.5" customHeight="1">
      <c r="A59" s="1" t="s">
        <v>75</v>
      </c>
      <c r="B59" s="3" t="s">
        <v>714</v>
      </c>
      <c r="C59" s="3" t="s">
        <v>715</v>
      </c>
      <c r="D59" s="1" t="s">
        <v>304</v>
      </c>
      <c r="E59" s="1"/>
      <c r="F59" s="1" t="s">
        <v>45</v>
      </c>
      <c r="G59" s="1" t="s">
        <v>159</v>
      </c>
      <c r="H59" s="1" t="s">
        <v>160</v>
      </c>
      <c r="I59" s="1">
        <v>4185214</v>
      </c>
      <c r="J59" s="1">
        <v>595</v>
      </c>
      <c r="K59" s="1">
        <f t="shared" si="16"/>
        <v>0</v>
      </c>
      <c r="L59" s="1"/>
      <c r="M59" s="1"/>
      <c r="N59" s="1"/>
      <c r="O59" s="1"/>
      <c r="P59" s="1">
        <v>595</v>
      </c>
      <c r="Q59" s="1"/>
      <c r="R59" s="1"/>
      <c r="S59" s="1"/>
      <c r="T59" s="1"/>
      <c r="U59" s="1"/>
      <c r="V59" s="1"/>
      <c r="W59" s="1"/>
      <c r="X59" s="1" t="s">
        <v>42</v>
      </c>
      <c r="Y59" s="1" t="s">
        <v>24</v>
      </c>
      <c r="Z59" s="1" t="s">
        <v>43</v>
      </c>
      <c r="AA59" s="1" t="s">
        <v>43</v>
      </c>
      <c r="AB59" s="1" t="s">
        <v>43</v>
      </c>
      <c r="AC59" s="1" t="s">
        <v>43</v>
      </c>
      <c r="AD59" s="1">
        <v>3028</v>
      </c>
      <c r="AE59" s="1">
        <v>3028</v>
      </c>
      <c r="AF59" s="1">
        <v>5000</v>
      </c>
      <c r="AG59" s="1" t="s">
        <v>716</v>
      </c>
      <c r="AH59" s="1" t="s">
        <v>717</v>
      </c>
    </row>
    <row r="60" spans="1:34" ht="46.5" customHeight="1">
      <c r="A60" s="1" t="s">
        <v>76</v>
      </c>
      <c r="B60" s="3"/>
      <c r="C60" s="3"/>
      <c r="D60" s="1"/>
      <c r="E60" s="1"/>
      <c r="F60" s="1"/>
      <c r="G60" s="1"/>
      <c r="H60" s="1"/>
      <c r="I60" s="1"/>
      <c r="J60" s="1"/>
      <c r="K60" s="1">
        <f t="shared" si="16"/>
        <v>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46.5" customHeight="1">
      <c r="A61" s="1" t="s">
        <v>77</v>
      </c>
      <c r="B61" s="3" t="s">
        <v>718</v>
      </c>
      <c r="C61" s="3" t="s">
        <v>719</v>
      </c>
      <c r="D61" s="1" t="s">
        <v>304</v>
      </c>
      <c r="E61" s="1"/>
      <c r="F61" s="1" t="s">
        <v>45</v>
      </c>
      <c r="G61" s="1" t="s">
        <v>720</v>
      </c>
      <c r="H61" s="1" t="s">
        <v>721</v>
      </c>
      <c r="I61" s="1">
        <v>4180460</v>
      </c>
      <c r="J61" s="1">
        <f>K61+P61+Q61+R61+S61+T61+U61+V61+W61</f>
        <v>35.67</v>
      </c>
      <c r="K61" s="1">
        <f t="shared" si="16"/>
        <v>0</v>
      </c>
      <c r="L61" s="1"/>
      <c r="M61" s="1"/>
      <c r="N61" s="1"/>
      <c r="O61" s="1"/>
      <c r="P61" s="1">
        <v>35.67</v>
      </c>
      <c r="Q61" s="1"/>
      <c r="R61" s="1"/>
      <c r="S61" s="1"/>
      <c r="T61" s="1"/>
      <c r="U61" s="1"/>
      <c r="V61" s="1"/>
      <c r="W61" s="1"/>
      <c r="X61" s="1" t="s">
        <v>42</v>
      </c>
      <c r="Y61" s="1" t="s">
        <v>24</v>
      </c>
      <c r="Z61" s="1" t="s">
        <v>43</v>
      </c>
      <c r="AA61" s="1" t="s">
        <v>43</v>
      </c>
      <c r="AB61" s="1" t="s">
        <v>43</v>
      </c>
      <c r="AC61" s="1" t="s">
        <v>43</v>
      </c>
      <c r="AD61" s="1" t="s">
        <v>722</v>
      </c>
      <c r="AE61" s="1" t="s">
        <v>722</v>
      </c>
      <c r="AF61" s="1" t="s">
        <v>722</v>
      </c>
      <c r="AG61" s="1" t="s">
        <v>723</v>
      </c>
      <c r="AH61" s="1" t="s">
        <v>724</v>
      </c>
    </row>
    <row r="62" spans="1:34" ht="46.5" customHeight="1">
      <c r="A62" s="1" t="s">
        <v>78</v>
      </c>
      <c r="B62" s="3" t="s">
        <v>725</v>
      </c>
      <c r="C62" s="3" t="s">
        <v>728</v>
      </c>
      <c r="D62" s="1" t="s">
        <v>304</v>
      </c>
      <c r="E62" s="1"/>
      <c r="F62" s="1" t="s">
        <v>45</v>
      </c>
      <c r="G62" s="1" t="s">
        <v>878</v>
      </c>
      <c r="H62" s="1" t="s">
        <v>727</v>
      </c>
      <c r="I62" s="1">
        <v>4180865</v>
      </c>
      <c r="J62" s="1">
        <v>10</v>
      </c>
      <c r="K62" s="1">
        <f t="shared" si="16"/>
        <v>0</v>
      </c>
      <c r="L62" s="1"/>
      <c r="M62" s="1"/>
      <c r="N62" s="1"/>
      <c r="O62" s="1"/>
      <c r="P62" s="1">
        <v>10</v>
      </c>
      <c r="Q62" s="1"/>
      <c r="R62" s="1"/>
      <c r="S62" s="1"/>
      <c r="T62" s="1"/>
      <c r="U62" s="1"/>
      <c r="V62" s="1"/>
      <c r="W62" s="1"/>
      <c r="X62" s="1" t="s">
        <v>23</v>
      </c>
      <c r="Y62" s="1" t="s">
        <v>24</v>
      </c>
      <c r="Z62" s="1" t="s">
        <v>24</v>
      </c>
      <c r="AA62" s="1" t="s">
        <v>43</v>
      </c>
      <c r="AB62" s="1" t="s">
        <v>43</v>
      </c>
      <c r="AC62" s="1" t="s">
        <v>43</v>
      </c>
      <c r="AD62" s="1"/>
      <c r="AE62" s="1">
        <v>418</v>
      </c>
      <c r="AF62" s="1">
        <v>1243</v>
      </c>
      <c r="AG62" s="1"/>
      <c r="AH62" s="1"/>
    </row>
    <row r="63" spans="1:34" ht="29.25" customHeight="1">
      <c r="A63" s="4" t="s">
        <v>79</v>
      </c>
      <c r="B63" s="21"/>
      <c r="C63" s="21"/>
      <c r="D63" s="27"/>
      <c r="E63" s="9"/>
      <c r="F63" s="27"/>
      <c r="G63" s="27"/>
      <c r="H63" s="27"/>
      <c r="I63" s="27"/>
      <c r="J63" s="25">
        <f>J64</f>
        <v>0</v>
      </c>
      <c r="K63" s="25">
        <f t="shared" ref="K63:W63" si="17">K64</f>
        <v>0</v>
      </c>
      <c r="L63" s="25">
        <f t="shared" si="17"/>
        <v>0</v>
      </c>
      <c r="M63" s="25">
        <f t="shared" si="17"/>
        <v>0</v>
      </c>
      <c r="N63" s="25">
        <f t="shared" si="17"/>
        <v>0</v>
      </c>
      <c r="O63" s="25">
        <f t="shared" si="17"/>
        <v>0</v>
      </c>
      <c r="P63" s="25">
        <f t="shared" si="17"/>
        <v>0</v>
      </c>
      <c r="Q63" s="25">
        <f t="shared" si="17"/>
        <v>0</v>
      </c>
      <c r="R63" s="25">
        <f t="shared" si="17"/>
        <v>0</v>
      </c>
      <c r="S63" s="25">
        <f t="shared" si="17"/>
        <v>0</v>
      </c>
      <c r="T63" s="25">
        <f t="shared" si="17"/>
        <v>0</v>
      </c>
      <c r="U63" s="25">
        <f t="shared" si="17"/>
        <v>0</v>
      </c>
      <c r="V63" s="25">
        <f t="shared" si="17"/>
        <v>0</v>
      </c>
      <c r="W63" s="25">
        <f t="shared" si="17"/>
        <v>0</v>
      </c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</row>
    <row r="64" spans="1:34" ht="29.25" customHeight="1">
      <c r="A64" s="1" t="s">
        <v>80</v>
      </c>
      <c r="B64" s="21"/>
      <c r="C64" s="21"/>
      <c r="D64" s="27"/>
      <c r="E64" s="9"/>
      <c r="F64" s="27"/>
      <c r="G64" s="27"/>
      <c r="H64" s="27"/>
      <c r="I64" s="27"/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</row>
    <row r="65" spans="1:34" ht="29.25" customHeight="1">
      <c r="A65" s="4" t="s">
        <v>912</v>
      </c>
      <c r="B65" s="21"/>
      <c r="C65" s="21"/>
      <c r="D65" s="27"/>
      <c r="E65" s="9"/>
      <c r="F65" s="27"/>
      <c r="G65" s="27"/>
      <c r="H65" s="27"/>
      <c r="I65" s="27"/>
      <c r="J65" s="25">
        <f>J66+J67+J68+J69+J70</f>
        <v>145</v>
      </c>
      <c r="K65" s="25">
        <f t="shared" ref="K65:W65" si="18">K66+K67+K68+K69+K70</f>
        <v>145</v>
      </c>
      <c r="L65" s="25">
        <f t="shared" si="18"/>
        <v>0</v>
      </c>
      <c r="M65" s="25">
        <f t="shared" si="18"/>
        <v>0</v>
      </c>
      <c r="N65" s="25">
        <f t="shared" si="18"/>
        <v>0</v>
      </c>
      <c r="O65" s="25">
        <f t="shared" si="18"/>
        <v>145</v>
      </c>
      <c r="P65" s="25">
        <f t="shared" si="18"/>
        <v>0</v>
      </c>
      <c r="Q65" s="25">
        <f t="shared" si="18"/>
        <v>0</v>
      </c>
      <c r="R65" s="25">
        <f t="shared" si="18"/>
        <v>0</v>
      </c>
      <c r="S65" s="25">
        <f t="shared" si="18"/>
        <v>0</v>
      </c>
      <c r="T65" s="25">
        <f t="shared" si="18"/>
        <v>0</v>
      </c>
      <c r="U65" s="25">
        <f t="shared" si="18"/>
        <v>0</v>
      </c>
      <c r="V65" s="25">
        <f t="shared" si="18"/>
        <v>0</v>
      </c>
      <c r="W65" s="25">
        <f t="shared" si="18"/>
        <v>0</v>
      </c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</row>
    <row r="66" spans="1:34" ht="54" customHeight="1">
      <c r="A66" s="1" t="s">
        <v>82</v>
      </c>
      <c r="B66" s="5" t="s">
        <v>741</v>
      </c>
      <c r="C66" s="5" t="s">
        <v>879</v>
      </c>
      <c r="D66" s="1" t="s">
        <v>304</v>
      </c>
      <c r="E66" s="1"/>
      <c r="F66" s="1" t="s">
        <v>45</v>
      </c>
      <c r="G66" s="1" t="s">
        <v>880</v>
      </c>
      <c r="H66" s="1"/>
      <c r="I66" s="1"/>
      <c r="J66" s="1">
        <f>K66+P66+Q66+R66+S66+T66+U66+V66+W66</f>
        <v>145</v>
      </c>
      <c r="K66" s="1">
        <f>SUM(L66:O66)</f>
        <v>145</v>
      </c>
      <c r="L66" s="1"/>
      <c r="M66" s="1"/>
      <c r="N66" s="1"/>
      <c r="O66" s="1">
        <v>145</v>
      </c>
      <c r="P66" s="1"/>
      <c r="Q66" s="1"/>
      <c r="R66" s="1"/>
      <c r="S66" s="1"/>
      <c r="T66" s="1"/>
      <c r="U66" s="1"/>
      <c r="V66" s="1"/>
      <c r="W66" s="1"/>
      <c r="X66" s="1" t="s">
        <v>23</v>
      </c>
      <c r="Y66" s="1" t="s">
        <v>24</v>
      </c>
      <c r="Z66" s="1" t="s">
        <v>43</v>
      </c>
      <c r="AA66" s="1" t="s">
        <v>43</v>
      </c>
      <c r="AB66" s="1" t="s">
        <v>43</v>
      </c>
      <c r="AC66" s="1" t="s">
        <v>43</v>
      </c>
      <c r="AD66" s="1">
        <v>948</v>
      </c>
      <c r="AE66" s="1">
        <v>2844</v>
      </c>
      <c r="AF66" s="1">
        <v>2844</v>
      </c>
      <c r="AG66" s="1" t="s">
        <v>898</v>
      </c>
      <c r="AH66" s="3" t="s">
        <v>742</v>
      </c>
    </row>
    <row r="67" spans="1:34" ht="42.75" customHeight="1">
      <c r="A67" s="1" t="s">
        <v>83</v>
      </c>
      <c r="B67" s="21"/>
      <c r="C67" s="21"/>
      <c r="D67" s="27"/>
      <c r="E67" s="9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</row>
    <row r="68" spans="1:34" ht="29.25" customHeight="1">
      <c r="A68" s="2" t="s">
        <v>84</v>
      </c>
      <c r="B68" s="21"/>
      <c r="C68" s="21"/>
      <c r="D68" s="27"/>
      <c r="E68" s="9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</row>
    <row r="69" spans="1:34" ht="29.25" customHeight="1">
      <c r="A69" s="2" t="s">
        <v>85</v>
      </c>
      <c r="B69" s="21"/>
      <c r="C69" s="21"/>
      <c r="D69" s="27"/>
      <c r="E69" s="9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</row>
    <row r="70" spans="1:34" ht="29.25" customHeight="1">
      <c r="A70" s="2" t="s">
        <v>53</v>
      </c>
      <c r="B70" s="21"/>
      <c r="C70" s="21"/>
      <c r="D70" s="27"/>
      <c r="E70" s="9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</row>
    <row r="71" spans="1:34" ht="29.25" customHeight="1">
      <c r="A71" s="4" t="s">
        <v>913</v>
      </c>
      <c r="B71" s="21"/>
      <c r="C71" s="21"/>
      <c r="D71" s="27"/>
      <c r="E71" s="9"/>
      <c r="F71" s="27"/>
      <c r="G71" s="27"/>
      <c r="H71" s="27"/>
      <c r="I71" s="27"/>
      <c r="J71" s="25">
        <f t="shared" ref="J71:W71" si="19">J72+J93+J102</f>
        <v>1927.5900000000001</v>
      </c>
      <c r="K71" s="25">
        <f t="shared" si="19"/>
        <v>0</v>
      </c>
      <c r="L71" s="25">
        <f t="shared" si="19"/>
        <v>0</v>
      </c>
      <c r="M71" s="25">
        <f t="shared" si="19"/>
        <v>0</v>
      </c>
      <c r="N71" s="25">
        <f t="shared" si="19"/>
        <v>0</v>
      </c>
      <c r="O71" s="25">
        <f t="shared" si="19"/>
        <v>0</v>
      </c>
      <c r="P71" s="25">
        <f t="shared" si="19"/>
        <v>1927.5900000000001</v>
      </c>
      <c r="Q71" s="25">
        <f t="shared" si="19"/>
        <v>0</v>
      </c>
      <c r="R71" s="25">
        <f t="shared" si="19"/>
        <v>0</v>
      </c>
      <c r="S71" s="25">
        <f t="shared" si="19"/>
        <v>0</v>
      </c>
      <c r="T71" s="25">
        <f t="shared" si="19"/>
        <v>0</v>
      </c>
      <c r="U71" s="25">
        <f t="shared" si="19"/>
        <v>0</v>
      </c>
      <c r="V71" s="25">
        <f t="shared" si="19"/>
        <v>0</v>
      </c>
      <c r="W71" s="25">
        <f t="shared" si="19"/>
        <v>0</v>
      </c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</row>
    <row r="72" spans="1:34" ht="29.25" customHeight="1">
      <c r="A72" s="59" t="s">
        <v>87</v>
      </c>
      <c r="B72" s="21"/>
      <c r="C72" s="21"/>
      <c r="D72" s="27"/>
      <c r="E72" s="9"/>
      <c r="F72" s="27"/>
      <c r="G72" s="27"/>
      <c r="H72" s="27"/>
      <c r="I72" s="27"/>
      <c r="J72" s="9">
        <f>J73</f>
        <v>759</v>
      </c>
      <c r="K72" s="9">
        <f t="shared" ref="K72:W72" si="20">K73</f>
        <v>0</v>
      </c>
      <c r="L72" s="9">
        <f t="shared" si="20"/>
        <v>0</v>
      </c>
      <c r="M72" s="9">
        <f t="shared" si="20"/>
        <v>0</v>
      </c>
      <c r="N72" s="9">
        <f t="shared" si="20"/>
        <v>0</v>
      </c>
      <c r="O72" s="9">
        <f t="shared" si="20"/>
        <v>0</v>
      </c>
      <c r="P72" s="9">
        <f t="shared" si="20"/>
        <v>759</v>
      </c>
      <c r="Q72" s="9">
        <f t="shared" si="20"/>
        <v>0</v>
      </c>
      <c r="R72" s="9">
        <f t="shared" si="20"/>
        <v>0</v>
      </c>
      <c r="S72" s="9">
        <f t="shared" si="20"/>
        <v>0</v>
      </c>
      <c r="T72" s="9">
        <f t="shared" si="20"/>
        <v>0</v>
      </c>
      <c r="U72" s="9">
        <f t="shared" si="20"/>
        <v>0</v>
      </c>
      <c r="V72" s="9">
        <f t="shared" si="20"/>
        <v>0</v>
      </c>
      <c r="W72" s="9">
        <f t="shared" si="20"/>
        <v>0</v>
      </c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</row>
    <row r="73" spans="1:34" ht="29.25" customHeight="1">
      <c r="A73" s="59" t="s">
        <v>1086</v>
      </c>
      <c r="B73" s="21"/>
      <c r="C73" s="21"/>
      <c r="D73" s="27"/>
      <c r="E73" s="9"/>
      <c r="F73" s="27"/>
      <c r="G73" s="27"/>
      <c r="H73" s="27"/>
      <c r="I73" s="27"/>
      <c r="J73" s="19">
        <f>K73+P73+Q73+R73+S73+T73+U73+V73+W73</f>
        <v>759</v>
      </c>
      <c r="K73" s="19">
        <f>SUM(L73:O73)</f>
        <v>0</v>
      </c>
      <c r="L73" s="19">
        <f>SUM(L74:L92)</f>
        <v>0</v>
      </c>
      <c r="M73" s="19">
        <f t="shared" ref="M73:W73" si="21">SUM(M74:M92)</f>
        <v>0</v>
      </c>
      <c r="N73" s="19">
        <f t="shared" si="21"/>
        <v>0</v>
      </c>
      <c r="O73" s="19">
        <f t="shared" si="21"/>
        <v>0</v>
      </c>
      <c r="P73" s="19">
        <f t="shared" si="21"/>
        <v>759</v>
      </c>
      <c r="Q73" s="19">
        <f t="shared" si="21"/>
        <v>0</v>
      </c>
      <c r="R73" s="19">
        <f t="shared" si="21"/>
        <v>0</v>
      </c>
      <c r="S73" s="19">
        <f t="shared" si="21"/>
        <v>0</v>
      </c>
      <c r="T73" s="19">
        <f t="shared" si="21"/>
        <v>0</v>
      </c>
      <c r="U73" s="19">
        <f t="shared" si="21"/>
        <v>0</v>
      </c>
      <c r="V73" s="19">
        <f t="shared" si="21"/>
        <v>0</v>
      </c>
      <c r="W73" s="19">
        <f t="shared" si="21"/>
        <v>0</v>
      </c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</row>
    <row r="74" spans="1:34" ht="29.25" customHeight="1">
      <c r="A74" s="2" t="s">
        <v>891</v>
      </c>
      <c r="B74" s="3" t="s">
        <v>641</v>
      </c>
      <c r="C74" s="3" t="s">
        <v>642</v>
      </c>
      <c r="D74" s="1" t="s">
        <v>195</v>
      </c>
      <c r="E74" s="1" t="s">
        <v>275</v>
      </c>
      <c r="F74" s="1">
        <v>2020</v>
      </c>
      <c r="G74" s="1" t="s">
        <v>892</v>
      </c>
      <c r="H74" s="1" t="s">
        <v>579</v>
      </c>
      <c r="I74" s="1">
        <v>4185155</v>
      </c>
      <c r="J74" s="20">
        <f t="shared" ref="J74:J92" si="22">K74+P74+Q74+R74+S74+T74+U74+V74+W74</f>
        <v>12</v>
      </c>
      <c r="K74" s="20">
        <f t="shared" ref="K74:K92" si="23">SUM(L74:O74)</f>
        <v>0</v>
      </c>
      <c r="L74" s="1"/>
      <c r="M74" s="1"/>
      <c r="N74" s="1"/>
      <c r="O74" s="1"/>
      <c r="P74" s="20">
        <v>12</v>
      </c>
      <c r="Q74" s="1"/>
      <c r="R74" s="1"/>
      <c r="S74" s="1"/>
      <c r="T74" s="1"/>
      <c r="U74" s="1"/>
      <c r="V74" s="1"/>
      <c r="W74" s="1"/>
      <c r="X74" s="1" t="s">
        <v>42</v>
      </c>
      <c r="Y74" s="1" t="s">
        <v>24</v>
      </c>
      <c r="Z74" s="1" t="s">
        <v>24</v>
      </c>
      <c r="AA74" s="1"/>
      <c r="AB74" s="1"/>
      <c r="AC74" s="1"/>
      <c r="AD74" s="14">
        <v>10</v>
      </c>
      <c r="AE74" s="14">
        <v>38</v>
      </c>
      <c r="AF74" s="1"/>
      <c r="AG74" s="14" t="s">
        <v>445</v>
      </c>
      <c r="AH74" s="14" t="s">
        <v>643</v>
      </c>
    </row>
    <row r="75" spans="1:34" ht="29.25" customHeight="1">
      <c r="A75" s="2" t="s">
        <v>447</v>
      </c>
      <c r="B75" s="3" t="s">
        <v>644</v>
      </c>
      <c r="C75" s="3" t="s">
        <v>645</v>
      </c>
      <c r="D75" s="1" t="s">
        <v>195</v>
      </c>
      <c r="E75" s="1" t="s">
        <v>261</v>
      </c>
      <c r="F75" s="1">
        <v>2020</v>
      </c>
      <c r="G75" s="1" t="s">
        <v>892</v>
      </c>
      <c r="H75" s="1" t="s">
        <v>579</v>
      </c>
      <c r="I75" s="1">
        <v>4185155</v>
      </c>
      <c r="J75" s="20">
        <f t="shared" si="22"/>
        <v>5</v>
      </c>
      <c r="K75" s="20">
        <f t="shared" si="23"/>
        <v>0</v>
      </c>
      <c r="L75" s="1"/>
      <c r="M75" s="1"/>
      <c r="N75" s="1"/>
      <c r="O75" s="1"/>
      <c r="P75" s="20">
        <v>5</v>
      </c>
      <c r="Q75" s="1"/>
      <c r="R75" s="1"/>
      <c r="S75" s="1"/>
      <c r="T75" s="1"/>
      <c r="U75" s="1"/>
      <c r="V75" s="1"/>
      <c r="W75" s="1"/>
      <c r="X75" s="1" t="s">
        <v>42</v>
      </c>
      <c r="Y75" s="1" t="s">
        <v>24</v>
      </c>
      <c r="Z75" s="1" t="s">
        <v>24</v>
      </c>
      <c r="AA75" s="1"/>
      <c r="AB75" s="1"/>
      <c r="AC75" s="1"/>
      <c r="AD75" s="14">
        <v>17</v>
      </c>
      <c r="AE75" s="14">
        <v>49</v>
      </c>
      <c r="AF75" s="1"/>
      <c r="AG75" s="14" t="s">
        <v>445</v>
      </c>
      <c r="AH75" s="14" t="s">
        <v>646</v>
      </c>
    </row>
    <row r="76" spans="1:34" ht="29.25" customHeight="1">
      <c r="A76" s="2" t="s">
        <v>450</v>
      </c>
      <c r="B76" s="3" t="s">
        <v>647</v>
      </c>
      <c r="C76" s="3" t="s">
        <v>648</v>
      </c>
      <c r="D76" s="1" t="s">
        <v>195</v>
      </c>
      <c r="E76" s="1" t="s">
        <v>420</v>
      </c>
      <c r="F76" s="1">
        <v>2020</v>
      </c>
      <c r="G76" s="1" t="s">
        <v>892</v>
      </c>
      <c r="H76" s="1" t="s">
        <v>579</v>
      </c>
      <c r="I76" s="1">
        <v>4185155</v>
      </c>
      <c r="J76" s="20">
        <f t="shared" si="22"/>
        <v>42</v>
      </c>
      <c r="K76" s="20">
        <f t="shared" si="23"/>
        <v>0</v>
      </c>
      <c r="L76" s="1"/>
      <c r="M76" s="1"/>
      <c r="N76" s="1"/>
      <c r="O76" s="1"/>
      <c r="P76" s="20">
        <v>42</v>
      </c>
      <c r="Q76" s="1"/>
      <c r="R76" s="1"/>
      <c r="S76" s="1"/>
      <c r="T76" s="1"/>
      <c r="U76" s="1"/>
      <c r="V76" s="1"/>
      <c r="W76" s="1"/>
      <c r="X76" s="1" t="s">
        <v>42</v>
      </c>
      <c r="Y76" s="1" t="s">
        <v>24</v>
      </c>
      <c r="Z76" s="1" t="s">
        <v>24</v>
      </c>
      <c r="AA76" s="1"/>
      <c r="AB76" s="1"/>
      <c r="AC76" s="1"/>
      <c r="AD76" s="14">
        <v>40</v>
      </c>
      <c r="AE76" s="14">
        <v>112</v>
      </c>
      <c r="AF76" s="1"/>
      <c r="AG76" s="14" t="s">
        <v>445</v>
      </c>
      <c r="AH76" s="14" t="s">
        <v>649</v>
      </c>
    </row>
    <row r="77" spans="1:34" ht="29.25" customHeight="1">
      <c r="A77" s="2" t="s">
        <v>452</v>
      </c>
      <c r="B77" s="3" t="s">
        <v>650</v>
      </c>
      <c r="C77" s="3" t="s">
        <v>651</v>
      </c>
      <c r="D77" s="1" t="s">
        <v>195</v>
      </c>
      <c r="E77" s="1" t="s">
        <v>351</v>
      </c>
      <c r="F77" s="1">
        <v>2020</v>
      </c>
      <c r="G77" s="1" t="s">
        <v>892</v>
      </c>
      <c r="H77" s="1" t="s">
        <v>579</v>
      </c>
      <c r="I77" s="1">
        <v>4185155</v>
      </c>
      <c r="J77" s="20">
        <f t="shared" si="22"/>
        <v>28</v>
      </c>
      <c r="K77" s="20">
        <f t="shared" si="23"/>
        <v>0</v>
      </c>
      <c r="L77" s="1"/>
      <c r="M77" s="1"/>
      <c r="N77" s="1"/>
      <c r="O77" s="1"/>
      <c r="P77" s="20">
        <v>28</v>
      </c>
      <c r="Q77" s="1"/>
      <c r="R77" s="1"/>
      <c r="S77" s="1"/>
      <c r="T77" s="1"/>
      <c r="U77" s="1"/>
      <c r="V77" s="1"/>
      <c r="W77" s="1"/>
      <c r="X77" s="1" t="s">
        <v>42</v>
      </c>
      <c r="Y77" s="1" t="s">
        <v>24</v>
      </c>
      <c r="Z77" s="1" t="s">
        <v>24</v>
      </c>
      <c r="AA77" s="1"/>
      <c r="AB77" s="1"/>
      <c r="AC77" s="1"/>
      <c r="AD77" s="14">
        <v>35</v>
      </c>
      <c r="AE77" s="14">
        <v>110</v>
      </c>
      <c r="AF77" s="1"/>
      <c r="AG77" s="14" t="s">
        <v>445</v>
      </c>
      <c r="AH77" s="14" t="s">
        <v>652</v>
      </c>
    </row>
    <row r="78" spans="1:34" ht="29.25" customHeight="1">
      <c r="A78" s="2" t="s">
        <v>454</v>
      </c>
      <c r="B78" s="3" t="s">
        <v>653</v>
      </c>
      <c r="C78" s="3" t="s">
        <v>654</v>
      </c>
      <c r="D78" s="1" t="s">
        <v>171</v>
      </c>
      <c r="E78" s="1" t="s">
        <v>655</v>
      </c>
      <c r="F78" s="1">
        <v>2020</v>
      </c>
      <c r="G78" s="1" t="s">
        <v>892</v>
      </c>
      <c r="H78" s="1" t="s">
        <v>579</v>
      </c>
      <c r="I78" s="1">
        <v>4185155</v>
      </c>
      <c r="J78" s="20">
        <f t="shared" si="22"/>
        <v>98</v>
      </c>
      <c r="K78" s="20">
        <f t="shared" si="23"/>
        <v>0</v>
      </c>
      <c r="L78" s="1"/>
      <c r="M78" s="1"/>
      <c r="N78" s="1"/>
      <c r="O78" s="1"/>
      <c r="P78" s="20">
        <v>98</v>
      </c>
      <c r="Q78" s="1"/>
      <c r="R78" s="1"/>
      <c r="S78" s="1"/>
      <c r="T78" s="1"/>
      <c r="U78" s="1"/>
      <c r="V78" s="1"/>
      <c r="W78" s="1"/>
      <c r="X78" s="1" t="s">
        <v>42</v>
      </c>
      <c r="Y78" s="1" t="s">
        <v>24</v>
      </c>
      <c r="Z78" s="1" t="s">
        <v>24</v>
      </c>
      <c r="AA78" s="1"/>
      <c r="AB78" s="1"/>
      <c r="AC78" s="1"/>
      <c r="AD78" s="14">
        <v>62</v>
      </c>
      <c r="AE78" s="14">
        <v>184</v>
      </c>
      <c r="AF78" s="1"/>
      <c r="AG78" s="14" t="s">
        <v>445</v>
      </c>
      <c r="AH78" s="14" t="s">
        <v>656</v>
      </c>
    </row>
    <row r="79" spans="1:34" ht="29.25" customHeight="1">
      <c r="A79" s="2" t="s">
        <v>457</v>
      </c>
      <c r="B79" s="3" t="s">
        <v>657</v>
      </c>
      <c r="C79" s="3" t="s">
        <v>658</v>
      </c>
      <c r="D79" s="1" t="s">
        <v>171</v>
      </c>
      <c r="E79" s="1" t="s">
        <v>402</v>
      </c>
      <c r="F79" s="1">
        <v>2020</v>
      </c>
      <c r="G79" s="1" t="s">
        <v>892</v>
      </c>
      <c r="H79" s="1" t="s">
        <v>579</v>
      </c>
      <c r="I79" s="1">
        <v>4185155</v>
      </c>
      <c r="J79" s="20">
        <f t="shared" si="22"/>
        <v>40</v>
      </c>
      <c r="K79" s="20">
        <f t="shared" si="23"/>
        <v>0</v>
      </c>
      <c r="L79" s="1"/>
      <c r="M79" s="1"/>
      <c r="N79" s="1"/>
      <c r="O79" s="1"/>
      <c r="P79" s="20">
        <v>40</v>
      </c>
      <c r="Q79" s="1"/>
      <c r="R79" s="1"/>
      <c r="S79" s="1"/>
      <c r="T79" s="1"/>
      <c r="U79" s="1"/>
      <c r="V79" s="1"/>
      <c r="W79" s="1"/>
      <c r="X79" s="1" t="s">
        <v>42</v>
      </c>
      <c r="Y79" s="1" t="s">
        <v>24</v>
      </c>
      <c r="Z79" s="1" t="s">
        <v>24</v>
      </c>
      <c r="AA79" s="1"/>
      <c r="AB79" s="1"/>
      <c r="AC79" s="1"/>
      <c r="AD79" s="14">
        <v>16</v>
      </c>
      <c r="AE79" s="14">
        <v>53</v>
      </c>
      <c r="AF79" s="1"/>
      <c r="AG79" s="14" t="s">
        <v>445</v>
      </c>
      <c r="AH79" s="14" t="s">
        <v>659</v>
      </c>
    </row>
    <row r="80" spans="1:34" ht="29.25" customHeight="1">
      <c r="A80" s="2" t="s">
        <v>460</v>
      </c>
      <c r="B80" s="3" t="s">
        <v>660</v>
      </c>
      <c r="C80" s="3" t="s">
        <v>661</v>
      </c>
      <c r="D80" s="1" t="s">
        <v>225</v>
      </c>
      <c r="E80" s="1" t="s">
        <v>572</v>
      </c>
      <c r="F80" s="1">
        <v>2020</v>
      </c>
      <c r="G80" s="1" t="s">
        <v>892</v>
      </c>
      <c r="H80" s="1" t="s">
        <v>579</v>
      </c>
      <c r="I80" s="1">
        <v>4185155</v>
      </c>
      <c r="J80" s="20">
        <f t="shared" si="22"/>
        <v>26</v>
      </c>
      <c r="K80" s="20">
        <f t="shared" si="23"/>
        <v>0</v>
      </c>
      <c r="L80" s="1"/>
      <c r="M80" s="1"/>
      <c r="N80" s="1"/>
      <c r="O80" s="1"/>
      <c r="P80" s="20">
        <v>26</v>
      </c>
      <c r="Q80" s="1"/>
      <c r="R80" s="1"/>
      <c r="S80" s="1"/>
      <c r="T80" s="1"/>
      <c r="U80" s="1"/>
      <c r="V80" s="1"/>
      <c r="W80" s="1"/>
      <c r="X80" s="1" t="s">
        <v>42</v>
      </c>
      <c r="Y80" s="1" t="s">
        <v>24</v>
      </c>
      <c r="Z80" s="1" t="s">
        <v>24</v>
      </c>
      <c r="AA80" s="1"/>
      <c r="AB80" s="1"/>
      <c r="AC80" s="1"/>
      <c r="AD80" s="1">
        <v>37</v>
      </c>
      <c r="AE80" s="1">
        <v>96</v>
      </c>
      <c r="AF80" s="1"/>
      <c r="AG80" s="14" t="s">
        <v>445</v>
      </c>
      <c r="AH80" s="14" t="s">
        <v>662</v>
      </c>
    </row>
    <row r="81" spans="1:34" ht="29.25" customHeight="1">
      <c r="A81" s="2" t="s">
        <v>461</v>
      </c>
      <c r="B81" s="3" t="s">
        <v>663</v>
      </c>
      <c r="C81" s="3" t="s">
        <v>664</v>
      </c>
      <c r="D81" s="1" t="s">
        <v>225</v>
      </c>
      <c r="E81" s="1" t="s">
        <v>665</v>
      </c>
      <c r="F81" s="1">
        <v>2020</v>
      </c>
      <c r="G81" s="1" t="s">
        <v>892</v>
      </c>
      <c r="H81" s="1" t="s">
        <v>579</v>
      </c>
      <c r="I81" s="1">
        <v>4185155</v>
      </c>
      <c r="J81" s="20">
        <f t="shared" si="22"/>
        <v>140</v>
      </c>
      <c r="K81" s="20">
        <f t="shared" si="23"/>
        <v>0</v>
      </c>
      <c r="L81" s="1"/>
      <c r="M81" s="1"/>
      <c r="N81" s="1"/>
      <c r="O81" s="1"/>
      <c r="P81" s="20">
        <v>140</v>
      </c>
      <c r="Q81" s="1"/>
      <c r="R81" s="1"/>
      <c r="S81" s="1"/>
      <c r="T81" s="1"/>
      <c r="U81" s="1"/>
      <c r="V81" s="1"/>
      <c r="W81" s="1"/>
      <c r="X81" s="1" t="s">
        <v>42</v>
      </c>
      <c r="Y81" s="1" t="s">
        <v>24</v>
      </c>
      <c r="Z81" s="1" t="s">
        <v>24</v>
      </c>
      <c r="AA81" s="1"/>
      <c r="AB81" s="1"/>
      <c r="AC81" s="1"/>
      <c r="AD81" s="1">
        <v>35</v>
      </c>
      <c r="AE81" s="1">
        <v>89</v>
      </c>
      <c r="AF81" s="1"/>
      <c r="AG81" s="1" t="s">
        <v>445</v>
      </c>
      <c r="AH81" s="14" t="s">
        <v>666</v>
      </c>
    </row>
    <row r="82" spans="1:34" ht="29.25" customHeight="1">
      <c r="A82" s="2" t="s">
        <v>463</v>
      </c>
      <c r="B82" s="3" t="s">
        <v>667</v>
      </c>
      <c r="C82" s="3" t="s">
        <v>668</v>
      </c>
      <c r="D82" s="1" t="s">
        <v>225</v>
      </c>
      <c r="E82" s="1" t="s">
        <v>290</v>
      </c>
      <c r="F82" s="1">
        <v>2020</v>
      </c>
      <c r="G82" s="1" t="s">
        <v>892</v>
      </c>
      <c r="H82" s="1" t="s">
        <v>579</v>
      </c>
      <c r="I82" s="1">
        <v>4185155</v>
      </c>
      <c r="J82" s="20">
        <f t="shared" si="22"/>
        <v>13</v>
      </c>
      <c r="K82" s="20">
        <f t="shared" si="23"/>
        <v>0</v>
      </c>
      <c r="L82" s="1"/>
      <c r="M82" s="1"/>
      <c r="N82" s="1"/>
      <c r="O82" s="1"/>
      <c r="P82" s="20">
        <v>13</v>
      </c>
      <c r="Q82" s="1"/>
      <c r="R82" s="1"/>
      <c r="S82" s="1"/>
      <c r="T82" s="1"/>
      <c r="U82" s="1"/>
      <c r="V82" s="1"/>
      <c r="W82" s="1"/>
      <c r="X82" s="1" t="s">
        <v>42</v>
      </c>
      <c r="Y82" s="1" t="s">
        <v>24</v>
      </c>
      <c r="Z82" s="1" t="s">
        <v>24</v>
      </c>
      <c r="AA82" s="1"/>
      <c r="AB82" s="1"/>
      <c r="AC82" s="1"/>
      <c r="AD82" s="1">
        <v>15</v>
      </c>
      <c r="AE82" s="1">
        <v>137</v>
      </c>
      <c r="AF82" s="1"/>
      <c r="AG82" s="1" t="s">
        <v>445</v>
      </c>
      <c r="AH82" s="14" t="s">
        <v>669</v>
      </c>
    </row>
    <row r="83" spans="1:34" ht="29.25" customHeight="1">
      <c r="A83" s="2" t="s">
        <v>467</v>
      </c>
      <c r="B83" s="3" t="s">
        <v>602</v>
      </c>
      <c r="C83" s="3" t="s">
        <v>670</v>
      </c>
      <c r="D83" s="1" t="s">
        <v>225</v>
      </c>
      <c r="E83" s="1" t="s">
        <v>466</v>
      </c>
      <c r="F83" s="1">
        <v>2020</v>
      </c>
      <c r="G83" s="1" t="s">
        <v>892</v>
      </c>
      <c r="H83" s="1" t="s">
        <v>579</v>
      </c>
      <c r="I83" s="1">
        <v>4185155</v>
      </c>
      <c r="J83" s="20">
        <f t="shared" si="22"/>
        <v>70</v>
      </c>
      <c r="K83" s="20">
        <f t="shared" si="23"/>
        <v>0</v>
      </c>
      <c r="L83" s="1"/>
      <c r="M83" s="1"/>
      <c r="N83" s="1"/>
      <c r="O83" s="1"/>
      <c r="P83" s="20">
        <v>70</v>
      </c>
      <c r="Q83" s="1"/>
      <c r="R83" s="1"/>
      <c r="S83" s="1"/>
      <c r="T83" s="1"/>
      <c r="U83" s="1"/>
      <c r="V83" s="1"/>
      <c r="W83" s="1"/>
      <c r="X83" s="1" t="s">
        <v>42</v>
      </c>
      <c r="Y83" s="1" t="s">
        <v>24</v>
      </c>
      <c r="Z83" s="1" t="s">
        <v>24</v>
      </c>
      <c r="AA83" s="1"/>
      <c r="AB83" s="1"/>
      <c r="AC83" s="1"/>
      <c r="AD83" s="1">
        <v>86</v>
      </c>
      <c r="AE83" s="1">
        <v>279</v>
      </c>
      <c r="AF83" s="1"/>
      <c r="AG83" s="1" t="s">
        <v>445</v>
      </c>
      <c r="AH83" s="14" t="s">
        <v>671</v>
      </c>
    </row>
    <row r="84" spans="1:34" ht="29.25" customHeight="1">
      <c r="A84" s="2" t="s">
        <v>469</v>
      </c>
      <c r="B84" s="3" t="s">
        <v>672</v>
      </c>
      <c r="C84" s="3" t="s">
        <v>673</v>
      </c>
      <c r="D84" s="1" t="s">
        <v>225</v>
      </c>
      <c r="E84" s="1" t="s">
        <v>285</v>
      </c>
      <c r="F84" s="1">
        <v>2020</v>
      </c>
      <c r="G84" s="1" t="s">
        <v>892</v>
      </c>
      <c r="H84" s="1" t="s">
        <v>579</v>
      </c>
      <c r="I84" s="1">
        <v>4185155</v>
      </c>
      <c r="J84" s="20">
        <f t="shared" si="22"/>
        <v>35</v>
      </c>
      <c r="K84" s="20">
        <f t="shared" si="23"/>
        <v>0</v>
      </c>
      <c r="L84" s="1"/>
      <c r="M84" s="1"/>
      <c r="N84" s="1"/>
      <c r="O84" s="1"/>
      <c r="P84" s="20">
        <v>35</v>
      </c>
      <c r="Q84" s="1"/>
      <c r="R84" s="1"/>
      <c r="S84" s="1"/>
      <c r="T84" s="1"/>
      <c r="U84" s="1"/>
      <c r="V84" s="1"/>
      <c r="W84" s="1"/>
      <c r="X84" s="1" t="s">
        <v>42</v>
      </c>
      <c r="Y84" s="1" t="s">
        <v>24</v>
      </c>
      <c r="Z84" s="1" t="s">
        <v>24</v>
      </c>
      <c r="AA84" s="1"/>
      <c r="AB84" s="1"/>
      <c r="AC84" s="1"/>
      <c r="AD84" s="20">
        <v>17</v>
      </c>
      <c r="AE84" s="20">
        <v>45</v>
      </c>
      <c r="AF84" s="1"/>
      <c r="AG84" s="14" t="s">
        <v>445</v>
      </c>
      <c r="AH84" s="14" t="s">
        <v>674</v>
      </c>
    </row>
    <row r="85" spans="1:34" ht="29.25" customHeight="1">
      <c r="A85" s="2" t="s">
        <v>470</v>
      </c>
      <c r="B85" s="3" t="s">
        <v>675</v>
      </c>
      <c r="C85" s="3" t="s">
        <v>676</v>
      </c>
      <c r="D85" s="1" t="s">
        <v>167</v>
      </c>
      <c r="E85" s="1" t="s">
        <v>168</v>
      </c>
      <c r="F85" s="1">
        <v>2020</v>
      </c>
      <c r="G85" s="1" t="s">
        <v>892</v>
      </c>
      <c r="H85" s="1" t="s">
        <v>579</v>
      </c>
      <c r="I85" s="1">
        <v>4185155</v>
      </c>
      <c r="J85" s="20">
        <f t="shared" si="22"/>
        <v>8</v>
      </c>
      <c r="K85" s="20">
        <f t="shared" si="23"/>
        <v>0</v>
      </c>
      <c r="L85" s="1"/>
      <c r="M85" s="1"/>
      <c r="N85" s="1"/>
      <c r="O85" s="1"/>
      <c r="P85" s="14">
        <v>8</v>
      </c>
      <c r="Q85" s="1"/>
      <c r="R85" s="1"/>
      <c r="S85" s="1"/>
      <c r="T85" s="1"/>
      <c r="U85" s="1"/>
      <c r="V85" s="1"/>
      <c r="W85" s="1"/>
      <c r="X85" s="1" t="s">
        <v>42</v>
      </c>
      <c r="Y85" s="1" t="s">
        <v>24</v>
      </c>
      <c r="Z85" s="1" t="s">
        <v>24</v>
      </c>
      <c r="AA85" s="1"/>
      <c r="AB85" s="1"/>
      <c r="AC85" s="1"/>
      <c r="AD85" s="20">
        <v>28</v>
      </c>
      <c r="AE85" s="20">
        <v>84</v>
      </c>
      <c r="AF85" s="1"/>
      <c r="AG85" s="14" t="s">
        <v>445</v>
      </c>
      <c r="AH85" s="14" t="s">
        <v>677</v>
      </c>
    </row>
    <row r="86" spans="1:34" ht="29.25" customHeight="1">
      <c r="A86" s="2" t="s">
        <v>474</v>
      </c>
      <c r="B86" s="3" t="s">
        <v>678</v>
      </c>
      <c r="C86" s="3" t="s">
        <v>679</v>
      </c>
      <c r="D86" s="1" t="s">
        <v>167</v>
      </c>
      <c r="E86" s="1" t="s">
        <v>565</v>
      </c>
      <c r="F86" s="1">
        <v>2020</v>
      </c>
      <c r="G86" s="1" t="s">
        <v>922</v>
      </c>
      <c r="H86" s="1" t="s">
        <v>579</v>
      </c>
      <c r="I86" s="1">
        <v>4185155</v>
      </c>
      <c r="J86" s="20">
        <f t="shared" si="22"/>
        <v>21</v>
      </c>
      <c r="K86" s="20">
        <f t="shared" si="23"/>
        <v>0</v>
      </c>
      <c r="L86" s="1"/>
      <c r="M86" s="1"/>
      <c r="N86" s="1"/>
      <c r="O86" s="1"/>
      <c r="P86" s="14">
        <v>21</v>
      </c>
      <c r="Q86" s="1"/>
      <c r="R86" s="1"/>
      <c r="S86" s="1"/>
      <c r="T86" s="1"/>
      <c r="U86" s="1"/>
      <c r="V86" s="1"/>
      <c r="W86" s="1"/>
      <c r="X86" s="1" t="s">
        <v>42</v>
      </c>
      <c r="Y86" s="1" t="s">
        <v>24</v>
      </c>
      <c r="Z86" s="1" t="s">
        <v>24</v>
      </c>
      <c r="AA86" s="1"/>
      <c r="AB86" s="1"/>
      <c r="AC86" s="1"/>
      <c r="AD86" s="1">
        <v>14</v>
      </c>
      <c r="AE86" s="1">
        <v>42</v>
      </c>
      <c r="AF86" s="1"/>
      <c r="AG86" s="1" t="s">
        <v>445</v>
      </c>
      <c r="AH86" s="14" t="s">
        <v>680</v>
      </c>
    </row>
    <row r="87" spans="1:34" ht="29.25" customHeight="1">
      <c r="A87" s="2" t="s">
        <v>477</v>
      </c>
      <c r="B87" s="3" t="s">
        <v>681</v>
      </c>
      <c r="C87" s="3" t="s">
        <v>682</v>
      </c>
      <c r="D87" s="1" t="s">
        <v>167</v>
      </c>
      <c r="E87" s="1" t="s">
        <v>567</v>
      </c>
      <c r="F87" s="1">
        <v>2020</v>
      </c>
      <c r="G87" s="1" t="s">
        <v>922</v>
      </c>
      <c r="H87" s="1" t="s">
        <v>579</v>
      </c>
      <c r="I87" s="1">
        <v>4185155</v>
      </c>
      <c r="J87" s="20">
        <f t="shared" si="22"/>
        <v>10</v>
      </c>
      <c r="K87" s="20">
        <f t="shared" si="23"/>
        <v>0</v>
      </c>
      <c r="L87" s="1"/>
      <c r="M87" s="1"/>
      <c r="N87" s="1"/>
      <c r="O87" s="1"/>
      <c r="P87" s="14">
        <v>10</v>
      </c>
      <c r="Q87" s="1"/>
      <c r="R87" s="1"/>
      <c r="S87" s="1"/>
      <c r="T87" s="1"/>
      <c r="U87" s="1"/>
      <c r="V87" s="1"/>
      <c r="W87" s="1"/>
      <c r="X87" s="1" t="s">
        <v>42</v>
      </c>
      <c r="Y87" s="1" t="s">
        <v>24</v>
      </c>
      <c r="Z87" s="1" t="s">
        <v>24</v>
      </c>
      <c r="AA87" s="1"/>
      <c r="AB87" s="1"/>
      <c r="AC87" s="1"/>
      <c r="AD87" s="9">
        <v>12</v>
      </c>
      <c r="AE87" s="9">
        <v>36</v>
      </c>
      <c r="AF87" s="1"/>
      <c r="AG87" s="1" t="s">
        <v>445</v>
      </c>
      <c r="AH87" s="14" t="s">
        <v>683</v>
      </c>
    </row>
    <row r="88" spans="1:34" ht="29.25" customHeight="1">
      <c r="A88" s="2" t="s">
        <v>480</v>
      </c>
      <c r="B88" s="3" t="s">
        <v>684</v>
      </c>
      <c r="C88" s="3" t="s">
        <v>685</v>
      </c>
      <c r="D88" s="1" t="s">
        <v>167</v>
      </c>
      <c r="E88" s="1" t="s">
        <v>453</v>
      </c>
      <c r="F88" s="1">
        <v>2020</v>
      </c>
      <c r="G88" s="1" t="s">
        <v>922</v>
      </c>
      <c r="H88" s="1" t="s">
        <v>579</v>
      </c>
      <c r="I88" s="1">
        <v>4185155</v>
      </c>
      <c r="J88" s="20">
        <f t="shared" si="22"/>
        <v>37</v>
      </c>
      <c r="K88" s="20">
        <f t="shared" si="23"/>
        <v>0</v>
      </c>
      <c r="L88" s="1"/>
      <c r="M88" s="1"/>
      <c r="N88" s="1"/>
      <c r="O88" s="1"/>
      <c r="P88" s="14">
        <v>37</v>
      </c>
      <c r="Q88" s="1"/>
      <c r="R88" s="1"/>
      <c r="S88" s="1"/>
      <c r="T88" s="1"/>
      <c r="U88" s="1"/>
      <c r="V88" s="1"/>
      <c r="W88" s="1"/>
      <c r="X88" s="1" t="s">
        <v>42</v>
      </c>
      <c r="Y88" s="1" t="s">
        <v>24</v>
      </c>
      <c r="Z88" s="1" t="s">
        <v>24</v>
      </c>
      <c r="AA88" s="1"/>
      <c r="AB88" s="1"/>
      <c r="AC88" s="1"/>
      <c r="AD88" s="20">
        <v>24</v>
      </c>
      <c r="AE88" s="20">
        <v>72</v>
      </c>
      <c r="AF88" s="1"/>
      <c r="AG88" s="14" t="s">
        <v>445</v>
      </c>
      <c r="AH88" s="14" t="s">
        <v>686</v>
      </c>
    </row>
    <row r="89" spans="1:34" ht="29.25" customHeight="1">
      <c r="A89" s="2" t="s">
        <v>483</v>
      </c>
      <c r="B89" s="3" t="s">
        <v>687</v>
      </c>
      <c r="C89" s="3" t="s">
        <v>688</v>
      </c>
      <c r="D89" s="1" t="s">
        <v>167</v>
      </c>
      <c r="E89" s="1" t="s">
        <v>407</v>
      </c>
      <c r="F89" s="1">
        <v>2020</v>
      </c>
      <c r="G89" s="1" t="s">
        <v>892</v>
      </c>
      <c r="H89" s="1" t="s">
        <v>579</v>
      </c>
      <c r="I89" s="1">
        <v>4185155</v>
      </c>
      <c r="J89" s="20">
        <f t="shared" si="22"/>
        <v>13</v>
      </c>
      <c r="K89" s="20">
        <f t="shared" si="23"/>
        <v>0</v>
      </c>
      <c r="L89" s="1"/>
      <c r="M89" s="1"/>
      <c r="N89" s="1"/>
      <c r="O89" s="1"/>
      <c r="P89" s="14">
        <v>13</v>
      </c>
      <c r="Q89" s="1"/>
      <c r="R89" s="1"/>
      <c r="S89" s="1"/>
      <c r="T89" s="1"/>
      <c r="U89" s="1"/>
      <c r="V89" s="1"/>
      <c r="W89" s="1"/>
      <c r="X89" s="1" t="s">
        <v>42</v>
      </c>
      <c r="Y89" s="1" t="s">
        <v>24</v>
      </c>
      <c r="Z89" s="1" t="s">
        <v>24</v>
      </c>
      <c r="AA89" s="1"/>
      <c r="AB89" s="1"/>
      <c r="AC89" s="1"/>
      <c r="AD89" s="14">
        <v>24</v>
      </c>
      <c r="AE89" s="14">
        <v>72</v>
      </c>
      <c r="AF89" s="1"/>
      <c r="AG89" s="14" t="s">
        <v>445</v>
      </c>
      <c r="AH89" s="14" t="s">
        <v>689</v>
      </c>
    </row>
    <row r="90" spans="1:34" ht="29.25" customHeight="1">
      <c r="A90" s="2" t="s">
        <v>486</v>
      </c>
      <c r="B90" s="3" t="s">
        <v>690</v>
      </c>
      <c r="C90" s="3" t="s">
        <v>691</v>
      </c>
      <c r="D90" s="1" t="s">
        <v>176</v>
      </c>
      <c r="E90" s="1" t="s">
        <v>431</v>
      </c>
      <c r="F90" s="1">
        <v>2020</v>
      </c>
      <c r="G90" s="1" t="s">
        <v>893</v>
      </c>
      <c r="H90" s="1" t="s">
        <v>579</v>
      </c>
      <c r="I90" s="1">
        <v>4185155</v>
      </c>
      <c r="J90" s="20">
        <f t="shared" si="22"/>
        <v>39</v>
      </c>
      <c r="K90" s="20">
        <f t="shared" si="23"/>
        <v>0</v>
      </c>
      <c r="L90" s="1"/>
      <c r="M90" s="1"/>
      <c r="N90" s="1"/>
      <c r="O90" s="1"/>
      <c r="P90" s="14">
        <v>39</v>
      </c>
      <c r="Q90" s="1"/>
      <c r="R90" s="1"/>
      <c r="S90" s="1"/>
      <c r="T90" s="1"/>
      <c r="U90" s="1"/>
      <c r="V90" s="1"/>
      <c r="W90" s="1"/>
      <c r="X90" s="1" t="s">
        <v>42</v>
      </c>
      <c r="Y90" s="1" t="s">
        <v>24</v>
      </c>
      <c r="Z90" s="1" t="s">
        <v>24</v>
      </c>
      <c r="AA90" s="1"/>
      <c r="AB90" s="1"/>
      <c r="AC90" s="1"/>
      <c r="AD90" s="14">
        <v>11</v>
      </c>
      <c r="AE90" s="14">
        <v>35</v>
      </c>
      <c r="AF90" s="1"/>
      <c r="AG90" s="14" t="s">
        <v>445</v>
      </c>
      <c r="AH90" s="14" t="s">
        <v>692</v>
      </c>
    </row>
    <row r="91" spans="1:34" ht="29.25" customHeight="1">
      <c r="A91" s="2" t="s">
        <v>488</v>
      </c>
      <c r="B91" s="3" t="s">
        <v>693</v>
      </c>
      <c r="C91" s="3" t="s">
        <v>694</v>
      </c>
      <c r="D91" s="1" t="s">
        <v>176</v>
      </c>
      <c r="E91" s="1" t="s">
        <v>370</v>
      </c>
      <c r="F91" s="1">
        <v>2020</v>
      </c>
      <c r="G91" s="1" t="s">
        <v>893</v>
      </c>
      <c r="H91" s="1" t="s">
        <v>579</v>
      </c>
      <c r="I91" s="1">
        <v>4185155</v>
      </c>
      <c r="J91" s="20">
        <f t="shared" si="22"/>
        <v>22</v>
      </c>
      <c r="K91" s="20">
        <f t="shared" si="23"/>
        <v>0</v>
      </c>
      <c r="L91" s="1"/>
      <c r="M91" s="1"/>
      <c r="N91" s="1"/>
      <c r="O91" s="1"/>
      <c r="P91" s="14">
        <v>22</v>
      </c>
      <c r="Q91" s="1"/>
      <c r="R91" s="1"/>
      <c r="S91" s="1"/>
      <c r="T91" s="1"/>
      <c r="U91" s="1"/>
      <c r="V91" s="1"/>
      <c r="W91" s="1"/>
      <c r="X91" s="1" t="s">
        <v>42</v>
      </c>
      <c r="Y91" s="1" t="s">
        <v>24</v>
      </c>
      <c r="Z91" s="1" t="s">
        <v>24</v>
      </c>
      <c r="AA91" s="1"/>
      <c r="AB91" s="1"/>
      <c r="AC91" s="1"/>
      <c r="AD91" s="14">
        <v>30</v>
      </c>
      <c r="AE91" s="14">
        <v>72</v>
      </c>
      <c r="AF91" s="1"/>
      <c r="AG91" s="14" t="s">
        <v>445</v>
      </c>
      <c r="AH91" s="14" t="s">
        <v>695</v>
      </c>
    </row>
    <row r="92" spans="1:34" ht="29.25" customHeight="1">
      <c r="A92" s="2" t="s">
        <v>491</v>
      </c>
      <c r="B92" s="3" t="s">
        <v>696</v>
      </c>
      <c r="C92" s="3" t="s">
        <v>697</v>
      </c>
      <c r="D92" s="1" t="s">
        <v>698</v>
      </c>
      <c r="E92" s="1" t="s">
        <v>699</v>
      </c>
      <c r="F92" s="1">
        <v>2020</v>
      </c>
      <c r="G92" s="1" t="s">
        <v>893</v>
      </c>
      <c r="H92" s="1" t="s">
        <v>579</v>
      </c>
      <c r="I92" s="1">
        <v>4185155</v>
      </c>
      <c r="J92" s="20">
        <f t="shared" si="22"/>
        <v>100</v>
      </c>
      <c r="K92" s="20">
        <f t="shared" si="23"/>
        <v>0</v>
      </c>
      <c r="L92" s="1"/>
      <c r="M92" s="1"/>
      <c r="N92" s="1"/>
      <c r="O92" s="1"/>
      <c r="P92" s="14">
        <v>100</v>
      </c>
      <c r="Q92" s="1"/>
      <c r="R92" s="1"/>
      <c r="S92" s="1"/>
      <c r="T92" s="1"/>
      <c r="U92" s="1"/>
      <c r="V92" s="1"/>
      <c r="W92" s="1"/>
      <c r="X92" s="1" t="s">
        <v>42</v>
      </c>
      <c r="Y92" s="1" t="s">
        <v>24</v>
      </c>
      <c r="Z92" s="1" t="s">
        <v>24</v>
      </c>
      <c r="AA92" s="1"/>
      <c r="AB92" s="1"/>
      <c r="AC92" s="1"/>
      <c r="AD92" s="14">
        <v>25</v>
      </c>
      <c r="AE92" s="14">
        <v>93</v>
      </c>
      <c r="AF92" s="1"/>
      <c r="AG92" s="14" t="s">
        <v>445</v>
      </c>
      <c r="AH92" s="14" t="s">
        <v>700</v>
      </c>
    </row>
    <row r="93" spans="1:34" ht="29.25" customHeight="1">
      <c r="A93" s="2" t="s">
        <v>88</v>
      </c>
      <c r="B93" s="21"/>
      <c r="C93" s="21"/>
      <c r="D93" s="27"/>
      <c r="E93" s="9"/>
      <c r="F93" s="27"/>
      <c r="G93" s="27"/>
      <c r="H93" s="27"/>
      <c r="I93" s="27"/>
      <c r="J93" s="25">
        <f>K93+P93+Q93+R93+S93+T93+U93+V93+W93</f>
        <v>1168.5900000000001</v>
      </c>
      <c r="K93" s="25">
        <f>SUM(L93:O93)</f>
        <v>0</v>
      </c>
      <c r="L93" s="25">
        <f>SUM(L94:L101)</f>
        <v>0</v>
      </c>
      <c r="M93" s="25">
        <f t="shared" ref="M93:W93" si="24">SUM(M94:M101)</f>
        <v>0</v>
      </c>
      <c r="N93" s="25">
        <f t="shared" si="24"/>
        <v>0</v>
      </c>
      <c r="O93" s="25">
        <f t="shared" si="24"/>
        <v>0</v>
      </c>
      <c r="P93" s="25">
        <f t="shared" si="24"/>
        <v>1168.5900000000001</v>
      </c>
      <c r="Q93" s="25">
        <f t="shared" si="24"/>
        <v>0</v>
      </c>
      <c r="R93" s="25">
        <f t="shared" si="24"/>
        <v>0</v>
      </c>
      <c r="S93" s="25">
        <f t="shared" si="24"/>
        <v>0</v>
      </c>
      <c r="T93" s="25">
        <f t="shared" si="24"/>
        <v>0</v>
      </c>
      <c r="U93" s="25">
        <f t="shared" si="24"/>
        <v>0</v>
      </c>
      <c r="V93" s="25">
        <f t="shared" si="24"/>
        <v>0</v>
      </c>
      <c r="W93" s="25">
        <f t="shared" si="24"/>
        <v>0</v>
      </c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</row>
    <row r="94" spans="1:34" ht="40.5" customHeight="1">
      <c r="A94" s="2" t="s">
        <v>899</v>
      </c>
      <c r="B94" s="22" t="s">
        <v>827</v>
      </c>
      <c r="C94" s="22" t="s">
        <v>828</v>
      </c>
      <c r="D94" s="14" t="s">
        <v>176</v>
      </c>
      <c r="E94" s="14" t="s">
        <v>431</v>
      </c>
      <c r="F94" s="1" t="s">
        <v>45</v>
      </c>
      <c r="G94" s="1" t="s">
        <v>887</v>
      </c>
      <c r="H94" s="1" t="s">
        <v>745</v>
      </c>
      <c r="I94" s="2" t="s">
        <v>746</v>
      </c>
      <c r="J94" s="14">
        <v>95.5</v>
      </c>
      <c r="K94" s="1"/>
      <c r="L94" s="1"/>
      <c r="M94" s="1"/>
      <c r="N94" s="1"/>
      <c r="O94" s="1"/>
      <c r="P94" s="14">
        <v>95.5</v>
      </c>
      <c r="Q94" s="1"/>
      <c r="R94" s="1"/>
      <c r="S94" s="1"/>
      <c r="T94" s="1"/>
      <c r="U94" s="1"/>
      <c r="V94" s="1"/>
      <c r="W94" s="1"/>
      <c r="X94" s="1" t="s">
        <v>42</v>
      </c>
      <c r="Y94" s="1" t="s">
        <v>24</v>
      </c>
      <c r="Z94" s="1" t="s">
        <v>43</v>
      </c>
      <c r="AA94" s="1" t="s">
        <v>43</v>
      </c>
      <c r="AB94" s="1" t="s">
        <v>43</v>
      </c>
      <c r="AC94" s="1" t="s">
        <v>43</v>
      </c>
      <c r="AD94" s="1">
        <v>38</v>
      </c>
      <c r="AE94" s="1">
        <v>95</v>
      </c>
      <c r="AF94" s="1">
        <v>789</v>
      </c>
      <c r="AG94" s="14" t="s">
        <v>829</v>
      </c>
      <c r="AH94" s="14" t="s">
        <v>748</v>
      </c>
    </row>
    <row r="95" spans="1:34" ht="40.5" customHeight="1">
      <c r="A95" s="2" t="s">
        <v>883</v>
      </c>
      <c r="B95" s="22" t="s">
        <v>830</v>
      </c>
      <c r="C95" s="22" t="s">
        <v>831</v>
      </c>
      <c r="D95" s="14" t="s">
        <v>171</v>
      </c>
      <c r="E95" s="14" t="s">
        <v>346</v>
      </c>
      <c r="F95" s="1" t="s">
        <v>45</v>
      </c>
      <c r="G95" s="1" t="s">
        <v>882</v>
      </c>
      <c r="H95" s="1" t="s">
        <v>745</v>
      </c>
      <c r="I95" s="2" t="s">
        <v>746</v>
      </c>
      <c r="J95" s="14">
        <v>300.13</v>
      </c>
      <c r="K95" s="1"/>
      <c r="L95" s="1"/>
      <c r="M95" s="1"/>
      <c r="N95" s="1"/>
      <c r="O95" s="1"/>
      <c r="P95" s="14">
        <v>300.13</v>
      </c>
      <c r="Q95" s="1"/>
      <c r="R95" s="1"/>
      <c r="S95" s="1"/>
      <c r="T95" s="1"/>
      <c r="U95" s="1"/>
      <c r="V95" s="1"/>
      <c r="W95" s="1"/>
      <c r="X95" s="1" t="s">
        <v>42</v>
      </c>
      <c r="Y95" s="1" t="s">
        <v>24</v>
      </c>
      <c r="Z95" s="1" t="s">
        <v>43</v>
      </c>
      <c r="AA95" s="1" t="s">
        <v>43</v>
      </c>
      <c r="AB95" s="1" t="s">
        <v>43</v>
      </c>
      <c r="AC95" s="1" t="s">
        <v>43</v>
      </c>
      <c r="AD95" s="1">
        <v>10</v>
      </c>
      <c r="AE95" s="1">
        <v>25</v>
      </c>
      <c r="AF95" s="1">
        <v>722</v>
      </c>
      <c r="AG95" s="14" t="s">
        <v>832</v>
      </c>
      <c r="AH95" s="14" t="s">
        <v>748</v>
      </c>
    </row>
    <row r="96" spans="1:34" ht="40.5" customHeight="1">
      <c r="A96" s="2" t="s">
        <v>450</v>
      </c>
      <c r="B96" s="22" t="s">
        <v>833</v>
      </c>
      <c r="C96" s="22" t="s">
        <v>834</v>
      </c>
      <c r="D96" s="14" t="s">
        <v>167</v>
      </c>
      <c r="E96" s="14" t="s">
        <v>567</v>
      </c>
      <c r="F96" s="1" t="s">
        <v>45</v>
      </c>
      <c r="G96" s="1" t="s">
        <v>884</v>
      </c>
      <c r="H96" s="1" t="s">
        <v>745</v>
      </c>
      <c r="I96" s="2" t="s">
        <v>746</v>
      </c>
      <c r="J96" s="14">
        <v>350.5</v>
      </c>
      <c r="K96" s="1"/>
      <c r="L96" s="1"/>
      <c r="M96" s="1"/>
      <c r="N96" s="1"/>
      <c r="O96" s="1"/>
      <c r="P96" s="14">
        <v>350.5</v>
      </c>
      <c r="Q96" s="1"/>
      <c r="R96" s="1"/>
      <c r="S96" s="1"/>
      <c r="T96" s="1"/>
      <c r="U96" s="1"/>
      <c r="V96" s="1"/>
      <c r="W96" s="1"/>
      <c r="X96" s="1" t="s">
        <v>42</v>
      </c>
      <c r="Y96" s="1" t="s">
        <v>24</v>
      </c>
      <c r="Z96" s="1" t="s">
        <v>43</v>
      </c>
      <c r="AA96" s="1" t="s">
        <v>43</v>
      </c>
      <c r="AB96" s="1" t="s">
        <v>43</v>
      </c>
      <c r="AC96" s="1" t="s">
        <v>43</v>
      </c>
      <c r="AD96" s="1">
        <v>135</v>
      </c>
      <c r="AE96" s="1">
        <v>338</v>
      </c>
      <c r="AF96" s="1">
        <v>2328</v>
      </c>
      <c r="AG96" s="14" t="s">
        <v>835</v>
      </c>
      <c r="AH96" s="14" t="s">
        <v>748</v>
      </c>
    </row>
    <row r="97" spans="1:34" ht="40.5" customHeight="1">
      <c r="A97" s="2" t="s">
        <v>452</v>
      </c>
      <c r="B97" s="22" t="s">
        <v>836</v>
      </c>
      <c r="C97" s="22" t="s">
        <v>837</v>
      </c>
      <c r="D97" s="14" t="s">
        <v>167</v>
      </c>
      <c r="E97" s="14" t="s">
        <v>567</v>
      </c>
      <c r="F97" s="1" t="s">
        <v>45</v>
      </c>
      <c r="G97" s="1" t="s">
        <v>884</v>
      </c>
      <c r="H97" s="1" t="s">
        <v>745</v>
      </c>
      <c r="I97" s="2" t="s">
        <v>746</v>
      </c>
      <c r="J97" s="14">
        <v>85</v>
      </c>
      <c r="K97" s="1"/>
      <c r="L97" s="1"/>
      <c r="M97" s="1"/>
      <c r="N97" s="1"/>
      <c r="O97" s="1"/>
      <c r="P97" s="14">
        <v>85</v>
      </c>
      <c r="Q97" s="1"/>
      <c r="R97" s="1"/>
      <c r="S97" s="1"/>
      <c r="T97" s="1"/>
      <c r="U97" s="1"/>
      <c r="V97" s="1"/>
      <c r="W97" s="1"/>
      <c r="X97" s="1" t="s">
        <v>42</v>
      </c>
      <c r="Y97" s="1" t="s">
        <v>24</v>
      </c>
      <c r="Z97" s="1" t="s">
        <v>43</v>
      </c>
      <c r="AA97" s="1" t="s">
        <v>43</v>
      </c>
      <c r="AB97" s="1" t="s">
        <v>43</v>
      </c>
      <c r="AC97" s="1" t="s">
        <v>43</v>
      </c>
      <c r="AD97" s="1">
        <v>121</v>
      </c>
      <c r="AE97" s="1">
        <v>303</v>
      </c>
      <c r="AF97" s="1">
        <v>2867</v>
      </c>
      <c r="AG97" s="14" t="s">
        <v>838</v>
      </c>
      <c r="AH97" s="14" t="s">
        <v>748</v>
      </c>
    </row>
    <row r="98" spans="1:34" ht="40.5" customHeight="1">
      <c r="A98" s="2" t="s">
        <v>454</v>
      </c>
      <c r="B98" s="22" t="s">
        <v>839</v>
      </c>
      <c r="C98" s="22" t="s">
        <v>840</v>
      </c>
      <c r="D98" s="14" t="s">
        <v>225</v>
      </c>
      <c r="E98" s="14" t="s">
        <v>841</v>
      </c>
      <c r="F98" s="1" t="s">
        <v>45</v>
      </c>
      <c r="G98" s="1" t="s">
        <v>884</v>
      </c>
      <c r="H98" s="1" t="s">
        <v>745</v>
      </c>
      <c r="I98" s="2" t="s">
        <v>746</v>
      </c>
      <c r="J98" s="14">
        <v>28.6</v>
      </c>
      <c r="K98" s="1"/>
      <c r="L98" s="1"/>
      <c r="M98" s="1"/>
      <c r="N98" s="1"/>
      <c r="O98" s="1"/>
      <c r="P98" s="14">
        <v>28.6</v>
      </c>
      <c r="Q98" s="1"/>
      <c r="R98" s="1"/>
      <c r="S98" s="1"/>
      <c r="T98" s="1"/>
      <c r="U98" s="1"/>
      <c r="V98" s="1"/>
      <c r="W98" s="1"/>
      <c r="X98" s="1" t="s">
        <v>42</v>
      </c>
      <c r="Y98" s="1" t="s">
        <v>24</v>
      </c>
      <c r="Z98" s="1" t="s">
        <v>43</v>
      </c>
      <c r="AA98" s="1" t="s">
        <v>43</v>
      </c>
      <c r="AB98" s="1" t="s">
        <v>43</v>
      </c>
      <c r="AC98" s="1" t="s">
        <v>43</v>
      </c>
      <c r="AD98" s="1">
        <v>22</v>
      </c>
      <c r="AE98" s="1">
        <v>55</v>
      </c>
      <c r="AF98" s="1">
        <v>1124</v>
      </c>
      <c r="AG98" s="14" t="s">
        <v>842</v>
      </c>
      <c r="AH98" s="14" t="s">
        <v>748</v>
      </c>
    </row>
    <row r="99" spans="1:34" ht="40.5" customHeight="1">
      <c r="A99" s="2" t="s">
        <v>457</v>
      </c>
      <c r="B99" s="22" t="s">
        <v>843</v>
      </c>
      <c r="C99" s="22" t="s">
        <v>828</v>
      </c>
      <c r="D99" s="14" t="s">
        <v>167</v>
      </c>
      <c r="E99" s="14" t="s">
        <v>186</v>
      </c>
      <c r="F99" s="1" t="s">
        <v>45</v>
      </c>
      <c r="G99" s="1" t="s">
        <v>884</v>
      </c>
      <c r="H99" s="1" t="s">
        <v>745</v>
      </c>
      <c r="I99" s="2" t="s">
        <v>746</v>
      </c>
      <c r="J99" s="14">
        <v>256.89999999999998</v>
      </c>
      <c r="K99" s="1"/>
      <c r="L99" s="1"/>
      <c r="M99" s="1"/>
      <c r="N99" s="1"/>
      <c r="O99" s="1"/>
      <c r="P99" s="14">
        <v>256.89999999999998</v>
      </c>
      <c r="Q99" s="1"/>
      <c r="R99" s="1"/>
      <c r="S99" s="1"/>
      <c r="T99" s="1"/>
      <c r="U99" s="1"/>
      <c r="V99" s="1"/>
      <c r="W99" s="1"/>
      <c r="X99" s="1" t="s">
        <v>42</v>
      </c>
      <c r="Y99" s="1" t="s">
        <v>24</v>
      </c>
      <c r="Z99" s="1" t="s">
        <v>43</v>
      </c>
      <c r="AA99" s="1" t="s">
        <v>43</v>
      </c>
      <c r="AB99" s="1" t="s">
        <v>43</v>
      </c>
      <c r="AC99" s="1" t="s">
        <v>43</v>
      </c>
      <c r="AD99" s="1">
        <v>121</v>
      </c>
      <c r="AE99" s="1">
        <v>242</v>
      </c>
      <c r="AF99" s="1">
        <v>1584</v>
      </c>
      <c r="AG99" s="14" t="s">
        <v>844</v>
      </c>
      <c r="AH99" s="14" t="s">
        <v>748</v>
      </c>
    </row>
    <row r="100" spans="1:34" ht="40.5" customHeight="1">
      <c r="A100" s="2" t="s">
        <v>460</v>
      </c>
      <c r="B100" s="22" t="s">
        <v>845</v>
      </c>
      <c r="C100" s="22" t="s">
        <v>831</v>
      </c>
      <c r="D100" s="14" t="s">
        <v>621</v>
      </c>
      <c r="E100" s="14" t="s">
        <v>384</v>
      </c>
      <c r="F100" s="1" t="s">
        <v>45</v>
      </c>
      <c r="G100" s="1" t="s">
        <v>882</v>
      </c>
      <c r="H100" s="1" t="s">
        <v>745</v>
      </c>
      <c r="I100" s="2" t="s">
        <v>746</v>
      </c>
      <c r="J100" s="14">
        <v>25.96</v>
      </c>
      <c r="K100" s="1"/>
      <c r="L100" s="1"/>
      <c r="M100" s="1"/>
      <c r="N100" s="1"/>
      <c r="O100" s="1"/>
      <c r="P100" s="14">
        <v>25.96</v>
      </c>
      <c r="Q100" s="1"/>
      <c r="R100" s="1"/>
      <c r="S100" s="1"/>
      <c r="T100" s="1"/>
      <c r="U100" s="1"/>
      <c r="V100" s="1"/>
      <c r="W100" s="1"/>
      <c r="X100" s="1" t="s">
        <v>42</v>
      </c>
      <c r="Y100" s="1" t="s">
        <v>24</v>
      </c>
      <c r="Z100" s="1" t="s">
        <v>43</v>
      </c>
      <c r="AA100" s="1" t="s">
        <v>43</v>
      </c>
      <c r="AB100" s="1" t="s">
        <v>43</v>
      </c>
      <c r="AC100" s="1" t="s">
        <v>43</v>
      </c>
      <c r="AD100" s="1">
        <v>36</v>
      </c>
      <c r="AE100" s="1">
        <v>90</v>
      </c>
      <c r="AF100" s="1">
        <v>1166</v>
      </c>
      <c r="AG100" s="14" t="s">
        <v>846</v>
      </c>
      <c r="AH100" s="14" t="s">
        <v>748</v>
      </c>
    </row>
    <row r="101" spans="1:34" ht="40.5" customHeight="1">
      <c r="A101" s="2" t="s">
        <v>461</v>
      </c>
      <c r="B101" s="22" t="s">
        <v>847</v>
      </c>
      <c r="C101" s="22" t="s">
        <v>831</v>
      </c>
      <c r="D101" s="14" t="s">
        <v>780</v>
      </c>
      <c r="E101" s="14" t="s">
        <v>559</v>
      </c>
      <c r="F101" s="1" t="s">
        <v>45</v>
      </c>
      <c r="G101" s="1" t="s">
        <v>886</v>
      </c>
      <c r="H101" s="1" t="s">
        <v>745</v>
      </c>
      <c r="I101" s="2" t="s">
        <v>746</v>
      </c>
      <c r="J101" s="14">
        <v>26</v>
      </c>
      <c r="K101" s="1"/>
      <c r="L101" s="1"/>
      <c r="M101" s="1"/>
      <c r="N101" s="1"/>
      <c r="O101" s="1"/>
      <c r="P101" s="14">
        <v>26</v>
      </c>
      <c r="Q101" s="1"/>
      <c r="R101" s="1"/>
      <c r="S101" s="1"/>
      <c r="T101" s="1"/>
      <c r="U101" s="1"/>
      <c r="V101" s="1"/>
      <c r="W101" s="1"/>
      <c r="X101" s="1" t="s">
        <v>42</v>
      </c>
      <c r="Y101" s="1" t="s">
        <v>24</v>
      </c>
      <c r="Z101" s="1" t="s">
        <v>43</v>
      </c>
      <c r="AA101" s="1" t="s">
        <v>43</v>
      </c>
      <c r="AB101" s="1" t="s">
        <v>43</v>
      </c>
      <c r="AC101" s="1" t="s">
        <v>43</v>
      </c>
      <c r="AD101" s="1">
        <v>13</v>
      </c>
      <c r="AE101" s="1">
        <v>33</v>
      </c>
      <c r="AF101" s="1">
        <v>145</v>
      </c>
      <c r="AG101" s="14" t="s">
        <v>848</v>
      </c>
      <c r="AH101" s="14" t="s">
        <v>748</v>
      </c>
    </row>
    <row r="102" spans="1:34" ht="29.25" customHeight="1">
      <c r="A102" s="2" t="s">
        <v>89</v>
      </c>
      <c r="B102" s="21"/>
      <c r="C102" s="21"/>
      <c r="D102" s="27"/>
      <c r="E102" s="9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</row>
    <row r="103" spans="1:34" ht="39" customHeight="1">
      <c r="A103" s="4" t="s">
        <v>914</v>
      </c>
      <c r="B103" s="21"/>
      <c r="C103" s="21"/>
      <c r="D103" s="27"/>
      <c r="E103" s="9"/>
      <c r="F103" s="27"/>
      <c r="G103" s="27"/>
      <c r="H103" s="27"/>
      <c r="I103" s="27"/>
      <c r="J103" s="25">
        <f>K103+P103+Q103+R103+S103+T103+U103+V103+W103</f>
        <v>2200</v>
      </c>
      <c r="K103" s="25">
        <f>SUM(L103:O103)</f>
        <v>0</v>
      </c>
      <c r="L103" s="25">
        <f>SUM(L104:L108)</f>
        <v>0</v>
      </c>
      <c r="M103" s="25">
        <f t="shared" ref="M103:W103" si="25">SUM(M104:M108)</f>
        <v>0</v>
      </c>
      <c r="N103" s="25">
        <f t="shared" si="25"/>
        <v>0</v>
      </c>
      <c r="O103" s="25">
        <f t="shared" si="25"/>
        <v>0</v>
      </c>
      <c r="P103" s="25">
        <f t="shared" si="25"/>
        <v>2200</v>
      </c>
      <c r="Q103" s="25">
        <f t="shared" si="25"/>
        <v>0</v>
      </c>
      <c r="R103" s="25">
        <f t="shared" si="25"/>
        <v>0</v>
      </c>
      <c r="S103" s="25">
        <f t="shared" si="25"/>
        <v>0</v>
      </c>
      <c r="T103" s="25">
        <f t="shared" si="25"/>
        <v>0</v>
      </c>
      <c r="U103" s="25">
        <f t="shared" si="25"/>
        <v>0</v>
      </c>
      <c r="V103" s="25">
        <f t="shared" si="25"/>
        <v>0</v>
      </c>
      <c r="W103" s="25">
        <f t="shared" si="25"/>
        <v>0</v>
      </c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</row>
    <row r="104" spans="1:34" ht="42.75" customHeight="1">
      <c r="A104" s="2" t="s">
        <v>91</v>
      </c>
      <c r="B104" s="3" t="s">
        <v>129</v>
      </c>
      <c r="C104" s="3" t="s">
        <v>129</v>
      </c>
      <c r="D104" s="1" t="s">
        <v>888</v>
      </c>
      <c r="E104" s="1" t="s">
        <v>888</v>
      </c>
      <c r="F104" s="1" t="s">
        <v>45</v>
      </c>
      <c r="G104" s="1" t="s">
        <v>159</v>
      </c>
      <c r="H104" s="1" t="s">
        <v>160</v>
      </c>
      <c r="I104" s="1">
        <v>4185214</v>
      </c>
      <c r="J104" s="1">
        <f t="shared" ref="J104:J108" si="26">K104+P104+Q104+R104+S104+T104+U104+V104+W104</f>
        <v>1400</v>
      </c>
      <c r="K104" s="25">
        <f t="shared" ref="K104:K108" si="27">SUM(L104:O104)</f>
        <v>0</v>
      </c>
      <c r="L104" s="1"/>
      <c r="M104" s="1"/>
      <c r="N104" s="1"/>
      <c r="O104" s="1"/>
      <c r="P104" s="1">
        <v>1400</v>
      </c>
      <c r="Q104" s="1"/>
      <c r="R104" s="1"/>
      <c r="S104" s="1"/>
      <c r="T104" s="1"/>
      <c r="U104" s="1"/>
      <c r="V104" s="1"/>
      <c r="W104" s="1"/>
      <c r="X104" s="1" t="s">
        <v>23</v>
      </c>
      <c r="Y104" s="1" t="s">
        <v>24</v>
      </c>
      <c r="Z104" s="1" t="s">
        <v>43</v>
      </c>
      <c r="AA104" s="1" t="s">
        <v>43</v>
      </c>
      <c r="AB104" s="1" t="s">
        <v>43</v>
      </c>
      <c r="AC104" s="1" t="s">
        <v>43</v>
      </c>
      <c r="AD104" s="1">
        <v>1330</v>
      </c>
      <c r="AE104" s="1">
        <v>3500</v>
      </c>
      <c r="AF104" s="1">
        <v>3500</v>
      </c>
      <c r="AG104" s="1" t="s">
        <v>130</v>
      </c>
      <c r="AH104" s="1" t="s">
        <v>131</v>
      </c>
    </row>
    <row r="105" spans="1:34" ht="42.75" customHeight="1">
      <c r="A105" s="2" t="s">
        <v>92</v>
      </c>
      <c r="B105" s="3" t="s">
        <v>132</v>
      </c>
      <c r="C105" s="3" t="s">
        <v>132</v>
      </c>
      <c r="D105" s="1" t="s">
        <v>889</v>
      </c>
      <c r="E105" s="1" t="s">
        <v>889</v>
      </c>
      <c r="F105" s="1" t="s">
        <v>45</v>
      </c>
      <c r="G105" s="1" t="s">
        <v>159</v>
      </c>
      <c r="H105" s="1" t="s">
        <v>160</v>
      </c>
      <c r="I105" s="1">
        <v>4185214</v>
      </c>
      <c r="J105" s="1">
        <f t="shared" si="26"/>
        <v>300</v>
      </c>
      <c r="K105" s="25">
        <f t="shared" si="27"/>
        <v>0</v>
      </c>
      <c r="L105" s="1"/>
      <c r="M105" s="1"/>
      <c r="N105" s="1"/>
      <c r="O105" s="1"/>
      <c r="P105" s="1">
        <v>300</v>
      </c>
      <c r="Q105" s="1"/>
      <c r="R105" s="1"/>
      <c r="S105" s="1"/>
      <c r="T105" s="1"/>
      <c r="U105" s="1"/>
      <c r="V105" s="1"/>
      <c r="W105" s="1"/>
      <c r="X105" s="1" t="s">
        <v>23</v>
      </c>
      <c r="Y105" s="1" t="s">
        <v>24</v>
      </c>
      <c r="Z105" s="1" t="s">
        <v>43</v>
      </c>
      <c r="AA105" s="1" t="s">
        <v>43</v>
      </c>
      <c r="AB105" s="1" t="s">
        <v>43</v>
      </c>
      <c r="AC105" s="1" t="s">
        <v>43</v>
      </c>
      <c r="AD105" s="1">
        <v>207</v>
      </c>
      <c r="AE105" s="1">
        <v>210</v>
      </c>
      <c r="AF105" s="1">
        <v>210</v>
      </c>
      <c r="AG105" s="1" t="s">
        <v>133</v>
      </c>
      <c r="AH105" s="1" t="s">
        <v>134</v>
      </c>
    </row>
    <row r="106" spans="1:34" ht="42.75" customHeight="1">
      <c r="A106" s="2" t="s">
        <v>93</v>
      </c>
      <c r="B106" s="3"/>
      <c r="C106" s="3"/>
      <c r="D106" s="1"/>
      <c r="E106" s="1"/>
      <c r="F106" s="1"/>
      <c r="G106" s="1"/>
      <c r="H106" s="1"/>
      <c r="I106" s="1"/>
      <c r="J106" s="1">
        <f t="shared" si="26"/>
        <v>0</v>
      </c>
      <c r="K106" s="25">
        <f t="shared" si="27"/>
        <v>0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ht="42.75" customHeight="1">
      <c r="A107" s="2" t="s">
        <v>94</v>
      </c>
      <c r="B107" s="3"/>
      <c r="C107" s="3"/>
      <c r="D107" s="1"/>
      <c r="E107" s="1"/>
      <c r="F107" s="1"/>
      <c r="G107" s="1"/>
      <c r="H107" s="1"/>
      <c r="I107" s="1"/>
      <c r="J107" s="1">
        <f t="shared" si="26"/>
        <v>0</v>
      </c>
      <c r="K107" s="25">
        <f t="shared" si="27"/>
        <v>0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ht="42.75" customHeight="1">
      <c r="A108" s="2" t="s">
        <v>95</v>
      </c>
      <c r="B108" s="3" t="s">
        <v>135</v>
      </c>
      <c r="C108" s="3" t="s">
        <v>135</v>
      </c>
      <c r="D108" s="1" t="s">
        <v>889</v>
      </c>
      <c r="E108" s="1" t="s">
        <v>889</v>
      </c>
      <c r="F108" s="1" t="s">
        <v>45</v>
      </c>
      <c r="G108" s="1" t="s">
        <v>159</v>
      </c>
      <c r="H108" s="1" t="s">
        <v>160</v>
      </c>
      <c r="I108" s="1">
        <v>4185214</v>
      </c>
      <c r="J108" s="1">
        <f t="shared" si="26"/>
        <v>500</v>
      </c>
      <c r="K108" s="25">
        <f t="shared" si="27"/>
        <v>0</v>
      </c>
      <c r="L108" s="1"/>
      <c r="M108" s="1"/>
      <c r="N108" s="1"/>
      <c r="O108" s="1"/>
      <c r="P108" s="1">
        <v>500</v>
      </c>
      <c r="Q108" s="1"/>
      <c r="R108" s="1"/>
      <c r="S108" s="1"/>
      <c r="T108" s="1"/>
      <c r="U108" s="1"/>
      <c r="V108" s="1"/>
      <c r="W108" s="1"/>
      <c r="X108" s="1" t="s">
        <v>23</v>
      </c>
      <c r="Y108" s="1" t="s">
        <v>24</v>
      </c>
      <c r="Z108" s="1" t="s">
        <v>43</v>
      </c>
      <c r="AA108" s="1" t="s">
        <v>43</v>
      </c>
      <c r="AB108" s="1" t="s">
        <v>43</v>
      </c>
      <c r="AC108" s="1" t="s">
        <v>43</v>
      </c>
      <c r="AD108" s="1">
        <v>577</v>
      </c>
      <c r="AE108" s="1">
        <v>1877</v>
      </c>
      <c r="AF108" s="1">
        <v>3043</v>
      </c>
      <c r="AG108" s="1" t="s">
        <v>136</v>
      </c>
      <c r="AH108" s="1" t="s">
        <v>137</v>
      </c>
    </row>
    <row r="109" spans="1:34" ht="29.25" customHeight="1">
      <c r="A109" s="4" t="s">
        <v>915</v>
      </c>
      <c r="B109" s="21"/>
      <c r="C109" s="21"/>
      <c r="D109" s="27"/>
      <c r="E109" s="9"/>
      <c r="F109" s="27"/>
      <c r="G109" s="27"/>
      <c r="H109" s="27"/>
      <c r="I109" s="27"/>
      <c r="J109" s="19">
        <f t="shared" ref="J109:W109" si="28">J110+J154+J155+J156+J157+J158+J159</f>
        <v>5592.5</v>
      </c>
      <c r="K109" s="19">
        <f t="shared" si="28"/>
        <v>0</v>
      </c>
      <c r="L109" s="19">
        <f t="shared" si="28"/>
        <v>0</v>
      </c>
      <c r="M109" s="19">
        <f t="shared" si="28"/>
        <v>0</v>
      </c>
      <c r="N109" s="19">
        <f t="shared" si="28"/>
        <v>0</v>
      </c>
      <c r="O109" s="19">
        <f t="shared" si="28"/>
        <v>0</v>
      </c>
      <c r="P109" s="19">
        <f t="shared" si="28"/>
        <v>5592.5</v>
      </c>
      <c r="Q109" s="19">
        <f t="shared" si="28"/>
        <v>0</v>
      </c>
      <c r="R109" s="19">
        <f t="shared" si="28"/>
        <v>0</v>
      </c>
      <c r="S109" s="19">
        <f t="shared" si="28"/>
        <v>0</v>
      </c>
      <c r="T109" s="19">
        <f t="shared" si="28"/>
        <v>0</v>
      </c>
      <c r="U109" s="19">
        <f t="shared" si="28"/>
        <v>0</v>
      </c>
      <c r="V109" s="19">
        <f t="shared" si="28"/>
        <v>0</v>
      </c>
      <c r="W109" s="19">
        <f t="shared" si="28"/>
        <v>0</v>
      </c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</row>
    <row r="110" spans="1:34" ht="29.25" customHeight="1">
      <c r="A110" s="2" t="s">
        <v>97</v>
      </c>
      <c r="B110" s="21"/>
      <c r="C110" s="21"/>
      <c r="D110" s="27"/>
      <c r="E110" s="9"/>
      <c r="F110" s="27"/>
      <c r="G110" s="27"/>
      <c r="H110" s="27"/>
      <c r="I110" s="27"/>
      <c r="J110" s="19">
        <f>J111</f>
        <v>4532.5</v>
      </c>
      <c r="K110" s="19">
        <f t="shared" ref="K110:W110" si="29">K111</f>
        <v>0</v>
      </c>
      <c r="L110" s="19">
        <f t="shared" si="29"/>
        <v>0</v>
      </c>
      <c r="M110" s="19">
        <f t="shared" si="29"/>
        <v>0</v>
      </c>
      <c r="N110" s="19">
        <f t="shared" si="29"/>
        <v>0</v>
      </c>
      <c r="O110" s="19">
        <f t="shared" si="29"/>
        <v>0</v>
      </c>
      <c r="P110" s="19">
        <f t="shared" si="29"/>
        <v>4532.5</v>
      </c>
      <c r="Q110" s="19">
        <f t="shared" si="29"/>
        <v>0</v>
      </c>
      <c r="R110" s="19">
        <f t="shared" si="29"/>
        <v>0</v>
      </c>
      <c r="S110" s="19">
        <f t="shared" si="29"/>
        <v>0</v>
      </c>
      <c r="T110" s="19">
        <f t="shared" si="29"/>
        <v>0</v>
      </c>
      <c r="U110" s="19">
        <f t="shared" si="29"/>
        <v>0</v>
      </c>
      <c r="V110" s="19">
        <f t="shared" si="29"/>
        <v>0</v>
      </c>
      <c r="W110" s="19">
        <f t="shared" si="29"/>
        <v>0</v>
      </c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</row>
    <row r="111" spans="1:34" ht="29.25" customHeight="1">
      <c r="A111" s="2" t="s">
        <v>890</v>
      </c>
      <c r="B111" s="21"/>
      <c r="C111" s="21"/>
      <c r="D111" s="27"/>
      <c r="E111" s="9"/>
      <c r="F111" s="27"/>
      <c r="G111" s="27"/>
      <c r="H111" s="27"/>
      <c r="I111" s="27"/>
      <c r="J111" s="19">
        <f>K111+P111+Q111+R111+S111+T111+U111+V111+W111</f>
        <v>4532.5</v>
      </c>
      <c r="K111" s="19">
        <f>SUM(L111:O111)</f>
        <v>0</v>
      </c>
      <c r="L111" s="19">
        <f>SUM(L112:L153)</f>
        <v>0</v>
      </c>
      <c r="M111" s="19">
        <f t="shared" ref="M111:W111" si="30">SUM(M112:M153)</f>
        <v>0</v>
      </c>
      <c r="N111" s="19">
        <f t="shared" si="30"/>
        <v>0</v>
      </c>
      <c r="O111" s="19">
        <f t="shared" si="30"/>
        <v>0</v>
      </c>
      <c r="P111" s="19">
        <f t="shared" si="30"/>
        <v>4532.5</v>
      </c>
      <c r="Q111" s="19">
        <f t="shared" si="30"/>
        <v>0</v>
      </c>
      <c r="R111" s="19">
        <f t="shared" si="30"/>
        <v>0</v>
      </c>
      <c r="S111" s="19">
        <f t="shared" si="30"/>
        <v>0</v>
      </c>
      <c r="T111" s="19">
        <f t="shared" si="30"/>
        <v>0</v>
      </c>
      <c r="U111" s="19">
        <f t="shared" si="30"/>
        <v>0</v>
      </c>
      <c r="V111" s="19">
        <f t="shared" si="30"/>
        <v>0</v>
      </c>
      <c r="W111" s="19">
        <f t="shared" si="30"/>
        <v>0</v>
      </c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</row>
    <row r="112" spans="1:34" ht="48" customHeight="1">
      <c r="A112" s="2" t="s">
        <v>916</v>
      </c>
      <c r="B112" s="3" t="s">
        <v>484</v>
      </c>
      <c r="C112" s="3" t="s">
        <v>485</v>
      </c>
      <c r="D112" s="1" t="s">
        <v>176</v>
      </c>
      <c r="E112" s="1" t="s">
        <v>442</v>
      </c>
      <c r="F112" s="1">
        <v>2020</v>
      </c>
      <c r="G112" s="1" t="s">
        <v>917</v>
      </c>
      <c r="H112" s="1" t="s">
        <v>444</v>
      </c>
      <c r="I112" s="12">
        <v>13992959522</v>
      </c>
      <c r="J112" s="1">
        <v>77</v>
      </c>
      <c r="K112" s="1"/>
      <c r="L112" s="1"/>
      <c r="M112" s="1"/>
      <c r="N112" s="1"/>
      <c r="O112" s="1"/>
      <c r="P112" s="1">
        <v>77</v>
      </c>
      <c r="Q112" s="1"/>
      <c r="R112" s="1"/>
      <c r="S112" s="1"/>
      <c r="T112" s="1"/>
      <c r="U112" s="1"/>
      <c r="V112" s="1"/>
      <c r="W112" s="1"/>
      <c r="X112" s="1" t="s">
        <v>42</v>
      </c>
      <c r="Y112" s="1" t="s">
        <v>43</v>
      </c>
      <c r="Z112" s="1" t="s">
        <v>24</v>
      </c>
      <c r="AA112" s="1" t="s">
        <v>43</v>
      </c>
      <c r="AB112" s="1" t="s">
        <v>43</v>
      </c>
      <c r="AC112" s="1" t="s">
        <v>43</v>
      </c>
      <c r="AD112" s="1">
        <v>63</v>
      </c>
      <c r="AE112" s="1">
        <v>184</v>
      </c>
      <c r="AF112" s="1">
        <v>759</v>
      </c>
      <c r="AG112" s="1" t="s">
        <v>445</v>
      </c>
      <c r="AH112" s="1" t="s">
        <v>446</v>
      </c>
    </row>
    <row r="113" spans="1:34" ht="36.75" customHeight="1">
      <c r="A113" s="2" t="s">
        <v>918</v>
      </c>
      <c r="B113" s="3" t="s">
        <v>487</v>
      </c>
      <c r="C113" s="3" t="s">
        <v>448</v>
      </c>
      <c r="D113" s="1" t="s">
        <v>176</v>
      </c>
      <c r="E113" s="1" t="s">
        <v>412</v>
      </c>
      <c r="F113" s="1">
        <v>2020</v>
      </c>
      <c r="G113" s="1" t="s">
        <v>919</v>
      </c>
      <c r="H113" s="1" t="s">
        <v>444</v>
      </c>
      <c r="I113" s="12">
        <v>13992959522</v>
      </c>
      <c r="J113" s="1">
        <v>105</v>
      </c>
      <c r="K113" s="1"/>
      <c r="L113" s="1"/>
      <c r="M113" s="1"/>
      <c r="N113" s="1"/>
      <c r="O113" s="1"/>
      <c r="P113" s="1">
        <v>105</v>
      </c>
      <c r="Q113" s="1"/>
      <c r="R113" s="1"/>
      <c r="S113" s="1"/>
      <c r="T113" s="1"/>
      <c r="U113" s="1"/>
      <c r="V113" s="1"/>
      <c r="W113" s="1"/>
      <c r="X113" s="1" t="s">
        <v>42</v>
      </c>
      <c r="Y113" s="1" t="s">
        <v>43</v>
      </c>
      <c r="Z113" s="1" t="s">
        <v>24</v>
      </c>
      <c r="AA113" s="1" t="s">
        <v>43</v>
      </c>
      <c r="AB113" s="1" t="s">
        <v>43</v>
      </c>
      <c r="AC113" s="1" t="s">
        <v>43</v>
      </c>
      <c r="AD113" s="1">
        <v>104</v>
      </c>
      <c r="AE113" s="1">
        <v>287</v>
      </c>
      <c r="AF113" s="1">
        <v>1493</v>
      </c>
      <c r="AG113" s="1" t="s">
        <v>445</v>
      </c>
      <c r="AH113" s="1" t="s">
        <v>446</v>
      </c>
    </row>
    <row r="114" spans="1:34" ht="36.75" customHeight="1">
      <c r="A114" s="2" t="s">
        <v>450</v>
      </c>
      <c r="B114" s="3" t="s">
        <v>489</v>
      </c>
      <c r="C114" s="3" t="s">
        <v>490</v>
      </c>
      <c r="D114" s="1" t="s">
        <v>176</v>
      </c>
      <c r="E114" s="1" t="s">
        <v>412</v>
      </c>
      <c r="F114" s="1">
        <v>2020</v>
      </c>
      <c r="G114" s="1" t="s">
        <v>919</v>
      </c>
      <c r="H114" s="1" t="s">
        <v>444</v>
      </c>
      <c r="I114" s="12">
        <v>13992959522</v>
      </c>
      <c r="J114" s="1">
        <v>199.5</v>
      </c>
      <c r="K114" s="1"/>
      <c r="L114" s="1"/>
      <c r="M114" s="1"/>
      <c r="N114" s="1"/>
      <c r="O114" s="1"/>
      <c r="P114" s="1">
        <v>199.5</v>
      </c>
      <c r="Q114" s="1"/>
      <c r="R114" s="1"/>
      <c r="S114" s="1"/>
      <c r="T114" s="1"/>
      <c r="U114" s="1"/>
      <c r="V114" s="1"/>
      <c r="W114" s="1"/>
      <c r="X114" s="1" t="s">
        <v>42</v>
      </c>
      <c r="Y114" s="1" t="s">
        <v>43</v>
      </c>
      <c r="Z114" s="1" t="s">
        <v>24</v>
      </c>
      <c r="AA114" s="1" t="s">
        <v>43</v>
      </c>
      <c r="AB114" s="1" t="s">
        <v>43</v>
      </c>
      <c r="AC114" s="1" t="s">
        <v>43</v>
      </c>
      <c r="AD114" s="1">
        <v>104</v>
      </c>
      <c r="AE114" s="1">
        <v>287</v>
      </c>
      <c r="AF114" s="1">
        <v>1493</v>
      </c>
      <c r="AG114" s="1" t="s">
        <v>445</v>
      </c>
      <c r="AH114" s="1" t="s">
        <v>446</v>
      </c>
    </row>
    <row r="115" spans="1:34" ht="36.75" customHeight="1">
      <c r="A115" s="2" t="s">
        <v>452</v>
      </c>
      <c r="B115" s="3" t="s">
        <v>492</v>
      </c>
      <c r="C115" s="3" t="s">
        <v>493</v>
      </c>
      <c r="D115" s="1" t="s">
        <v>176</v>
      </c>
      <c r="E115" s="1" t="s">
        <v>412</v>
      </c>
      <c r="F115" s="1">
        <v>2020</v>
      </c>
      <c r="G115" s="1" t="s">
        <v>919</v>
      </c>
      <c r="H115" s="1" t="s">
        <v>444</v>
      </c>
      <c r="I115" s="12">
        <v>13992959522</v>
      </c>
      <c r="J115" s="1">
        <v>147</v>
      </c>
      <c r="K115" s="1"/>
      <c r="L115" s="1"/>
      <c r="M115" s="1"/>
      <c r="N115" s="1"/>
      <c r="O115" s="1"/>
      <c r="P115" s="1">
        <v>147</v>
      </c>
      <c r="Q115" s="1"/>
      <c r="R115" s="1"/>
      <c r="S115" s="1"/>
      <c r="T115" s="1"/>
      <c r="U115" s="1"/>
      <c r="V115" s="1"/>
      <c r="W115" s="1"/>
      <c r="X115" s="1" t="s">
        <v>42</v>
      </c>
      <c r="Y115" s="1" t="s">
        <v>43</v>
      </c>
      <c r="Z115" s="1" t="s">
        <v>24</v>
      </c>
      <c r="AA115" s="1" t="s">
        <v>43</v>
      </c>
      <c r="AB115" s="1" t="s">
        <v>43</v>
      </c>
      <c r="AC115" s="1" t="s">
        <v>43</v>
      </c>
      <c r="AD115" s="1">
        <v>104</v>
      </c>
      <c r="AE115" s="1">
        <v>287</v>
      </c>
      <c r="AF115" s="1">
        <v>1493</v>
      </c>
      <c r="AG115" s="1" t="s">
        <v>445</v>
      </c>
      <c r="AH115" s="1" t="s">
        <v>446</v>
      </c>
    </row>
    <row r="116" spans="1:34" ht="36.75" customHeight="1">
      <c r="A116" s="2" t="s">
        <v>454</v>
      </c>
      <c r="B116" s="3" t="s">
        <v>495</v>
      </c>
      <c r="C116" s="3" t="s">
        <v>448</v>
      </c>
      <c r="D116" s="1" t="s">
        <v>176</v>
      </c>
      <c r="E116" s="1" t="s">
        <v>412</v>
      </c>
      <c r="F116" s="1">
        <v>2020</v>
      </c>
      <c r="G116" s="1" t="s">
        <v>919</v>
      </c>
      <c r="H116" s="1" t="s">
        <v>444</v>
      </c>
      <c r="I116" s="12">
        <v>13992959522</v>
      </c>
      <c r="J116" s="1">
        <v>105</v>
      </c>
      <c r="K116" s="1"/>
      <c r="L116" s="1"/>
      <c r="M116" s="1"/>
      <c r="N116" s="1"/>
      <c r="O116" s="1"/>
      <c r="P116" s="1">
        <v>105</v>
      </c>
      <c r="Q116" s="1"/>
      <c r="R116" s="1"/>
      <c r="S116" s="1"/>
      <c r="T116" s="1"/>
      <c r="U116" s="1"/>
      <c r="V116" s="1"/>
      <c r="W116" s="1"/>
      <c r="X116" s="1" t="s">
        <v>42</v>
      </c>
      <c r="Y116" s="1" t="s">
        <v>43</v>
      </c>
      <c r="Z116" s="1" t="s">
        <v>24</v>
      </c>
      <c r="AA116" s="1" t="s">
        <v>43</v>
      </c>
      <c r="AB116" s="1" t="s">
        <v>43</v>
      </c>
      <c r="AC116" s="1" t="s">
        <v>43</v>
      </c>
      <c r="AD116" s="1">
        <v>104</v>
      </c>
      <c r="AE116" s="1">
        <v>287</v>
      </c>
      <c r="AF116" s="1">
        <v>1493</v>
      </c>
      <c r="AG116" s="1" t="s">
        <v>445</v>
      </c>
      <c r="AH116" s="1" t="s">
        <v>446</v>
      </c>
    </row>
    <row r="117" spans="1:34" ht="36.75" customHeight="1">
      <c r="A117" s="2" t="s">
        <v>457</v>
      </c>
      <c r="B117" s="3" t="s">
        <v>497</v>
      </c>
      <c r="C117" s="3" t="s">
        <v>448</v>
      </c>
      <c r="D117" s="1" t="s">
        <v>176</v>
      </c>
      <c r="E117" s="1" t="s">
        <v>412</v>
      </c>
      <c r="F117" s="1">
        <v>2020</v>
      </c>
      <c r="G117" s="1" t="s">
        <v>919</v>
      </c>
      <c r="H117" s="1" t="s">
        <v>444</v>
      </c>
      <c r="I117" s="12">
        <v>13992959522</v>
      </c>
      <c r="J117" s="1">
        <v>105</v>
      </c>
      <c r="K117" s="1"/>
      <c r="L117" s="1"/>
      <c r="M117" s="1"/>
      <c r="N117" s="1"/>
      <c r="O117" s="1"/>
      <c r="P117" s="1">
        <v>105</v>
      </c>
      <c r="Q117" s="1"/>
      <c r="R117" s="1"/>
      <c r="S117" s="1"/>
      <c r="T117" s="1"/>
      <c r="U117" s="1"/>
      <c r="V117" s="1"/>
      <c r="W117" s="1"/>
      <c r="X117" s="1" t="s">
        <v>42</v>
      </c>
      <c r="Y117" s="1" t="s">
        <v>43</v>
      </c>
      <c r="Z117" s="1" t="s">
        <v>24</v>
      </c>
      <c r="AA117" s="1" t="s">
        <v>43</v>
      </c>
      <c r="AB117" s="1" t="s">
        <v>43</v>
      </c>
      <c r="AC117" s="1" t="s">
        <v>43</v>
      </c>
      <c r="AD117" s="1">
        <v>104</v>
      </c>
      <c r="AE117" s="1">
        <v>287</v>
      </c>
      <c r="AF117" s="1">
        <v>1493</v>
      </c>
      <c r="AG117" s="1" t="s">
        <v>445</v>
      </c>
      <c r="AH117" s="1" t="s">
        <v>446</v>
      </c>
    </row>
    <row r="118" spans="1:34" ht="48" customHeight="1">
      <c r="A118" s="2" t="s">
        <v>460</v>
      </c>
      <c r="B118" s="3" t="s">
        <v>499</v>
      </c>
      <c r="C118" s="3" t="s">
        <v>500</v>
      </c>
      <c r="D118" s="1" t="s">
        <v>176</v>
      </c>
      <c r="E118" s="1" t="s">
        <v>370</v>
      </c>
      <c r="F118" s="1">
        <v>2020</v>
      </c>
      <c r="G118" s="1" t="s">
        <v>919</v>
      </c>
      <c r="H118" s="1" t="s">
        <v>444</v>
      </c>
      <c r="I118" s="12">
        <v>13992959522</v>
      </c>
      <c r="J118" s="1">
        <v>42</v>
      </c>
      <c r="K118" s="1"/>
      <c r="L118" s="1"/>
      <c r="M118" s="1"/>
      <c r="N118" s="1"/>
      <c r="O118" s="1"/>
      <c r="P118" s="1">
        <v>42</v>
      </c>
      <c r="Q118" s="1"/>
      <c r="R118" s="1"/>
      <c r="S118" s="1"/>
      <c r="T118" s="1"/>
      <c r="U118" s="1"/>
      <c r="V118" s="1"/>
      <c r="W118" s="1"/>
      <c r="X118" s="1" t="s">
        <v>42</v>
      </c>
      <c r="Y118" s="1" t="s">
        <v>43</v>
      </c>
      <c r="Z118" s="1" t="s">
        <v>24</v>
      </c>
      <c r="AA118" s="1" t="s">
        <v>43</v>
      </c>
      <c r="AB118" s="1" t="s">
        <v>43</v>
      </c>
      <c r="AC118" s="1" t="s">
        <v>43</v>
      </c>
      <c r="AD118" s="1">
        <v>86</v>
      </c>
      <c r="AE118" s="1">
        <v>246</v>
      </c>
      <c r="AF118" s="1">
        <v>1493</v>
      </c>
      <c r="AG118" s="1" t="s">
        <v>445</v>
      </c>
      <c r="AH118" s="1" t="s">
        <v>446</v>
      </c>
    </row>
    <row r="119" spans="1:34" ht="57" customHeight="1">
      <c r="A119" s="2" t="s">
        <v>461</v>
      </c>
      <c r="B119" s="3" t="s">
        <v>502</v>
      </c>
      <c r="C119" s="3" t="s">
        <v>503</v>
      </c>
      <c r="D119" s="1" t="s">
        <v>176</v>
      </c>
      <c r="E119" s="1" t="s">
        <v>370</v>
      </c>
      <c r="F119" s="1">
        <v>2020</v>
      </c>
      <c r="G119" s="1" t="s">
        <v>919</v>
      </c>
      <c r="H119" s="1" t="s">
        <v>444</v>
      </c>
      <c r="I119" s="12">
        <v>13992959522</v>
      </c>
      <c r="J119" s="1">
        <v>77</v>
      </c>
      <c r="K119" s="1"/>
      <c r="L119" s="1"/>
      <c r="M119" s="1"/>
      <c r="N119" s="1"/>
      <c r="O119" s="1"/>
      <c r="P119" s="1">
        <v>77</v>
      </c>
      <c r="Q119" s="1"/>
      <c r="R119" s="1"/>
      <c r="S119" s="1"/>
      <c r="T119" s="1"/>
      <c r="U119" s="1"/>
      <c r="V119" s="1"/>
      <c r="W119" s="1"/>
      <c r="X119" s="1" t="s">
        <v>42</v>
      </c>
      <c r="Y119" s="1" t="s">
        <v>43</v>
      </c>
      <c r="Z119" s="1" t="s">
        <v>24</v>
      </c>
      <c r="AA119" s="1" t="s">
        <v>43</v>
      </c>
      <c r="AB119" s="1" t="s">
        <v>43</v>
      </c>
      <c r="AC119" s="1" t="s">
        <v>43</v>
      </c>
      <c r="AD119" s="1">
        <v>86</v>
      </c>
      <c r="AE119" s="1">
        <v>246</v>
      </c>
      <c r="AF119" s="1">
        <v>1493</v>
      </c>
      <c r="AG119" s="1" t="s">
        <v>445</v>
      </c>
      <c r="AH119" s="1" t="s">
        <v>446</v>
      </c>
    </row>
    <row r="120" spans="1:34" ht="49.5" customHeight="1">
      <c r="A120" s="2" t="s">
        <v>463</v>
      </c>
      <c r="B120" s="3" t="s">
        <v>505</v>
      </c>
      <c r="C120" s="3" t="s">
        <v>441</v>
      </c>
      <c r="D120" s="1" t="s">
        <v>176</v>
      </c>
      <c r="E120" s="1" t="s">
        <v>370</v>
      </c>
      <c r="F120" s="1">
        <v>2020</v>
      </c>
      <c r="G120" s="1" t="s">
        <v>919</v>
      </c>
      <c r="H120" s="1" t="s">
        <v>444</v>
      </c>
      <c r="I120" s="12">
        <v>13992959522</v>
      </c>
      <c r="J120" s="1">
        <v>140</v>
      </c>
      <c r="K120" s="1"/>
      <c r="L120" s="1"/>
      <c r="M120" s="1"/>
      <c r="N120" s="1"/>
      <c r="O120" s="1"/>
      <c r="P120" s="1">
        <v>140</v>
      </c>
      <c r="Q120" s="1"/>
      <c r="R120" s="1"/>
      <c r="S120" s="1"/>
      <c r="T120" s="1"/>
      <c r="U120" s="1"/>
      <c r="V120" s="1"/>
      <c r="W120" s="1"/>
      <c r="X120" s="1" t="s">
        <v>42</v>
      </c>
      <c r="Y120" s="1" t="s">
        <v>43</v>
      </c>
      <c r="Z120" s="1" t="s">
        <v>24</v>
      </c>
      <c r="AA120" s="1" t="s">
        <v>43</v>
      </c>
      <c r="AB120" s="1" t="s">
        <v>43</v>
      </c>
      <c r="AC120" s="1" t="s">
        <v>43</v>
      </c>
      <c r="AD120" s="1">
        <v>86</v>
      </c>
      <c r="AE120" s="1">
        <v>246</v>
      </c>
      <c r="AF120" s="1">
        <v>1493</v>
      </c>
      <c r="AG120" s="1" t="s">
        <v>445</v>
      </c>
      <c r="AH120" s="1" t="s">
        <v>446</v>
      </c>
    </row>
    <row r="121" spans="1:34" ht="52.5" customHeight="1">
      <c r="A121" s="2" t="s">
        <v>467</v>
      </c>
      <c r="B121" s="3" t="s">
        <v>507</v>
      </c>
      <c r="C121" s="3" t="s">
        <v>508</v>
      </c>
      <c r="D121" s="1" t="s">
        <v>176</v>
      </c>
      <c r="E121" s="1" t="s">
        <v>370</v>
      </c>
      <c r="F121" s="1">
        <v>2020</v>
      </c>
      <c r="G121" s="1" t="s">
        <v>919</v>
      </c>
      <c r="H121" s="1" t="s">
        <v>444</v>
      </c>
      <c r="I121" s="12">
        <v>13992959522</v>
      </c>
      <c r="J121" s="1">
        <v>105</v>
      </c>
      <c r="K121" s="1"/>
      <c r="L121" s="1"/>
      <c r="M121" s="1"/>
      <c r="N121" s="1"/>
      <c r="O121" s="1"/>
      <c r="P121" s="1">
        <v>105</v>
      </c>
      <c r="Q121" s="1"/>
      <c r="R121" s="1"/>
      <c r="S121" s="1"/>
      <c r="T121" s="1"/>
      <c r="U121" s="1"/>
      <c r="V121" s="1"/>
      <c r="W121" s="1"/>
      <c r="X121" s="1" t="s">
        <v>42</v>
      </c>
      <c r="Y121" s="1" t="s">
        <v>43</v>
      </c>
      <c r="Z121" s="1" t="s">
        <v>24</v>
      </c>
      <c r="AA121" s="1" t="s">
        <v>43</v>
      </c>
      <c r="AB121" s="1" t="s">
        <v>43</v>
      </c>
      <c r="AC121" s="1" t="s">
        <v>43</v>
      </c>
      <c r="AD121" s="1">
        <v>86</v>
      </c>
      <c r="AE121" s="1">
        <v>246</v>
      </c>
      <c r="AF121" s="1">
        <v>1493</v>
      </c>
      <c r="AG121" s="1" t="s">
        <v>445</v>
      </c>
      <c r="AH121" s="1" t="s">
        <v>446</v>
      </c>
    </row>
    <row r="122" spans="1:34" ht="36.75" customHeight="1">
      <c r="A122" s="2" t="s">
        <v>469</v>
      </c>
      <c r="B122" s="3" t="s">
        <v>510</v>
      </c>
      <c r="C122" s="3" t="s">
        <v>511</v>
      </c>
      <c r="D122" s="1" t="s">
        <v>167</v>
      </c>
      <c r="E122" s="1" t="s">
        <v>270</v>
      </c>
      <c r="F122" s="1">
        <v>2020</v>
      </c>
      <c r="G122" s="1" t="s">
        <v>920</v>
      </c>
      <c r="H122" s="1" t="s">
        <v>444</v>
      </c>
      <c r="I122" s="12">
        <v>13992959522</v>
      </c>
      <c r="J122" s="1">
        <v>217</v>
      </c>
      <c r="K122" s="1"/>
      <c r="L122" s="1"/>
      <c r="M122" s="1"/>
      <c r="N122" s="1"/>
      <c r="O122" s="1"/>
      <c r="P122" s="1">
        <v>217</v>
      </c>
      <c r="Q122" s="1"/>
      <c r="R122" s="1"/>
      <c r="S122" s="1"/>
      <c r="T122" s="1"/>
      <c r="U122" s="1"/>
      <c r="V122" s="1"/>
      <c r="W122" s="1"/>
      <c r="X122" s="1" t="s">
        <v>42</v>
      </c>
      <c r="Y122" s="1" t="s">
        <v>43</v>
      </c>
      <c r="Z122" s="1" t="s">
        <v>24</v>
      </c>
      <c r="AA122" s="1" t="s">
        <v>43</v>
      </c>
      <c r="AB122" s="1" t="s">
        <v>43</v>
      </c>
      <c r="AC122" s="1" t="s">
        <v>43</v>
      </c>
      <c r="AD122" s="1">
        <v>78</v>
      </c>
      <c r="AE122" s="1">
        <v>189</v>
      </c>
      <c r="AF122" s="1">
        <v>788</v>
      </c>
      <c r="AG122" s="1" t="s">
        <v>445</v>
      </c>
      <c r="AH122" s="1" t="s">
        <v>446</v>
      </c>
    </row>
    <row r="123" spans="1:34" ht="44.25" customHeight="1">
      <c r="A123" s="2" t="s">
        <v>470</v>
      </c>
      <c r="B123" s="3" t="s">
        <v>513</v>
      </c>
      <c r="C123" s="3" t="s">
        <v>514</v>
      </c>
      <c r="D123" s="1" t="s">
        <v>167</v>
      </c>
      <c r="E123" s="1" t="s">
        <v>449</v>
      </c>
      <c r="F123" s="1">
        <v>2020</v>
      </c>
      <c r="G123" s="1" t="s">
        <v>920</v>
      </c>
      <c r="H123" s="1" t="s">
        <v>444</v>
      </c>
      <c r="I123" s="12">
        <v>13992959522</v>
      </c>
      <c r="J123" s="1">
        <v>70</v>
      </c>
      <c r="K123" s="1"/>
      <c r="L123" s="1"/>
      <c r="M123" s="1"/>
      <c r="N123" s="1"/>
      <c r="O123" s="1"/>
      <c r="P123" s="1">
        <v>70</v>
      </c>
      <c r="Q123" s="1"/>
      <c r="R123" s="1"/>
      <c r="S123" s="1"/>
      <c r="T123" s="1"/>
      <c r="U123" s="1"/>
      <c r="V123" s="1"/>
      <c r="W123" s="1"/>
      <c r="X123" s="1" t="s">
        <v>42</v>
      </c>
      <c r="Y123" s="1" t="s">
        <v>43</v>
      </c>
      <c r="Z123" s="1" t="s">
        <v>24</v>
      </c>
      <c r="AA123" s="1" t="s">
        <v>43</v>
      </c>
      <c r="AB123" s="1" t="s">
        <v>43</v>
      </c>
      <c r="AC123" s="1" t="s">
        <v>43</v>
      </c>
      <c r="AD123" s="1">
        <v>69</v>
      </c>
      <c r="AE123" s="1">
        <v>177</v>
      </c>
      <c r="AF123" s="1">
        <v>1133</v>
      </c>
      <c r="AG123" s="1" t="s">
        <v>445</v>
      </c>
      <c r="AH123" s="1" t="s">
        <v>446</v>
      </c>
    </row>
    <row r="124" spans="1:34" ht="36.75" customHeight="1">
      <c r="A124" s="2" t="s">
        <v>474</v>
      </c>
      <c r="B124" s="3" t="s">
        <v>516</v>
      </c>
      <c r="C124" s="3" t="s">
        <v>441</v>
      </c>
      <c r="D124" s="1" t="s">
        <v>167</v>
      </c>
      <c r="E124" s="1" t="s">
        <v>451</v>
      </c>
      <c r="F124" s="1">
        <v>2020</v>
      </c>
      <c r="G124" s="1" t="s">
        <v>920</v>
      </c>
      <c r="H124" s="1" t="s">
        <v>444</v>
      </c>
      <c r="I124" s="12">
        <v>13992959522</v>
      </c>
      <c r="J124" s="1">
        <v>140</v>
      </c>
      <c r="K124" s="1"/>
      <c r="L124" s="1"/>
      <c r="M124" s="1"/>
      <c r="N124" s="1"/>
      <c r="O124" s="1"/>
      <c r="P124" s="1">
        <v>140</v>
      </c>
      <c r="Q124" s="1"/>
      <c r="R124" s="1"/>
      <c r="S124" s="1"/>
      <c r="T124" s="1"/>
      <c r="U124" s="1"/>
      <c r="V124" s="1"/>
      <c r="W124" s="1"/>
      <c r="X124" s="1" t="s">
        <v>42</v>
      </c>
      <c r="Y124" s="1" t="s">
        <v>43</v>
      </c>
      <c r="Z124" s="1" t="s">
        <v>24</v>
      </c>
      <c r="AA124" s="1" t="s">
        <v>43</v>
      </c>
      <c r="AB124" s="1" t="s">
        <v>43</v>
      </c>
      <c r="AC124" s="1" t="s">
        <v>43</v>
      </c>
      <c r="AD124" s="1">
        <v>46</v>
      </c>
      <c r="AE124" s="1">
        <v>113</v>
      </c>
      <c r="AF124" s="1">
        <v>779</v>
      </c>
      <c r="AG124" s="1" t="s">
        <v>445</v>
      </c>
      <c r="AH124" s="1" t="s">
        <v>446</v>
      </c>
    </row>
    <row r="125" spans="1:34" ht="48" customHeight="1">
      <c r="A125" s="2" t="s">
        <v>477</v>
      </c>
      <c r="B125" s="3" t="s">
        <v>518</v>
      </c>
      <c r="C125" s="3" t="s">
        <v>448</v>
      </c>
      <c r="D125" s="1" t="s">
        <v>171</v>
      </c>
      <c r="E125" s="1" t="s">
        <v>346</v>
      </c>
      <c r="F125" s="1">
        <v>2020</v>
      </c>
      <c r="G125" s="1" t="s">
        <v>921</v>
      </c>
      <c r="H125" s="1" t="s">
        <v>444</v>
      </c>
      <c r="I125" s="12">
        <v>13992959522</v>
      </c>
      <c r="J125" s="1">
        <v>105</v>
      </c>
      <c r="K125" s="1"/>
      <c r="L125" s="1"/>
      <c r="M125" s="1"/>
      <c r="N125" s="1"/>
      <c r="O125" s="1"/>
      <c r="P125" s="1">
        <v>105</v>
      </c>
      <c r="Q125" s="1"/>
      <c r="R125" s="1"/>
      <c r="S125" s="1"/>
      <c r="T125" s="1"/>
      <c r="U125" s="1"/>
      <c r="V125" s="1"/>
      <c r="W125" s="1"/>
      <c r="X125" s="1" t="s">
        <v>42</v>
      </c>
      <c r="Y125" s="1" t="s">
        <v>43</v>
      </c>
      <c r="Z125" s="1" t="s">
        <v>24</v>
      </c>
      <c r="AA125" s="1" t="s">
        <v>43</v>
      </c>
      <c r="AB125" s="1" t="s">
        <v>43</v>
      </c>
      <c r="AC125" s="1" t="s">
        <v>43</v>
      </c>
      <c r="AD125" s="1">
        <v>68</v>
      </c>
      <c r="AE125" s="1">
        <v>214</v>
      </c>
      <c r="AF125" s="1">
        <v>3257</v>
      </c>
      <c r="AG125" s="1" t="s">
        <v>445</v>
      </c>
      <c r="AH125" s="1" t="s">
        <v>446</v>
      </c>
    </row>
    <row r="126" spans="1:34" ht="60" customHeight="1">
      <c r="A126" s="2" t="s">
        <v>480</v>
      </c>
      <c r="B126" s="3" t="s">
        <v>520</v>
      </c>
      <c r="C126" s="3" t="s">
        <v>521</v>
      </c>
      <c r="D126" s="1" t="s">
        <v>171</v>
      </c>
      <c r="E126" s="1" t="s">
        <v>459</v>
      </c>
      <c r="F126" s="1">
        <v>2020</v>
      </c>
      <c r="G126" s="1" t="s">
        <v>920</v>
      </c>
      <c r="H126" s="1" t="s">
        <v>444</v>
      </c>
      <c r="I126" s="12">
        <v>13992959522</v>
      </c>
      <c r="J126" s="1">
        <v>63</v>
      </c>
      <c r="K126" s="1"/>
      <c r="L126" s="1"/>
      <c r="M126" s="1"/>
      <c r="N126" s="1"/>
      <c r="O126" s="1"/>
      <c r="P126" s="1">
        <v>63</v>
      </c>
      <c r="Q126" s="1"/>
      <c r="R126" s="1"/>
      <c r="S126" s="1"/>
      <c r="T126" s="1"/>
      <c r="U126" s="1"/>
      <c r="V126" s="1"/>
      <c r="W126" s="1"/>
      <c r="X126" s="1" t="s">
        <v>42</v>
      </c>
      <c r="Y126" s="1" t="s">
        <v>43</v>
      </c>
      <c r="Z126" s="1" t="s">
        <v>24</v>
      </c>
      <c r="AA126" s="1" t="s">
        <v>43</v>
      </c>
      <c r="AB126" s="1" t="s">
        <v>43</v>
      </c>
      <c r="AC126" s="1" t="s">
        <v>43</v>
      </c>
      <c r="AD126" s="1">
        <v>57</v>
      </c>
      <c r="AE126" s="1">
        <v>209</v>
      </c>
      <c r="AF126" s="1">
        <v>851</v>
      </c>
      <c r="AG126" s="1" t="s">
        <v>445</v>
      </c>
      <c r="AH126" s="1" t="s">
        <v>446</v>
      </c>
    </row>
    <row r="127" spans="1:34" ht="55.5" customHeight="1">
      <c r="A127" s="2" t="s">
        <v>483</v>
      </c>
      <c r="B127" s="3" t="s">
        <v>523</v>
      </c>
      <c r="C127" s="3" t="s">
        <v>524</v>
      </c>
      <c r="D127" s="1" t="s">
        <v>171</v>
      </c>
      <c r="E127" s="1" t="s">
        <v>459</v>
      </c>
      <c r="F127" s="1">
        <v>2020</v>
      </c>
      <c r="G127" s="1" t="s">
        <v>920</v>
      </c>
      <c r="H127" s="1" t="s">
        <v>444</v>
      </c>
      <c r="I127" s="12">
        <v>13992959522</v>
      </c>
      <c r="J127" s="1">
        <v>21</v>
      </c>
      <c r="K127" s="1"/>
      <c r="L127" s="1"/>
      <c r="M127" s="1"/>
      <c r="N127" s="1"/>
      <c r="O127" s="1"/>
      <c r="P127" s="1">
        <v>21</v>
      </c>
      <c r="Q127" s="1"/>
      <c r="R127" s="1"/>
      <c r="S127" s="1"/>
      <c r="T127" s="1"/>
      <c r="U127" s="1"/>
      <c r="V127" s="1"/>
      <c r="W127" s="1"/>
      <c r="X127" s="1" t="s">
        <v>42</v>
      </c>
      <c r="Y127" s="1" t="s">
        <v>43</v>
      </c>
      <c r="Z127" s="1" t="s">
        <v>24</v>
      </c>
      <c r="AA127" s="1" t="s">
        <v>43</v>
      </c>
      <c r="AB127" s="1" t="s">
        <v>43</v>
      </c>
      <c r="AC127" s="1" t="s">
        <v>43</v>
      </c>
      <c r="AD127" s="1">
        <v>57</v>
      </c>
      <c r="AE127" s="1">
        <v>209</v>
      </c>
      <c r="AF127" s="1">
        <v>851</v>
      </c>
      <c r="AG127" s="1" t="s">
        <v>445</v>
      </c>
      <c r="AH127" s="1" t="s">
        <v>446</v>
      </c>
    </row>
    <row r="128" spans="1:34" ht="51" customHeight="1">
      <c r="A128" s="2" t="s">
        <v>486</v>
      </c>
      <c r="B128" s="3" t="s">
        <v>526</v>
      </c>
      <c r="C128" s="3" t="s">
        <v>508</v>
      </c>
      <c r="D128" s="1" t="s">
        <v>171</v>
      </c>
      <c r="E128" s="1" t="s">
        <v>459</v>
      </c>
      <c r="F128" s="1">
        <v>2020</v>
      </c>
      <c r="G128" s="1" t="s">
        <v>920</v>
      </c>
      <c r="H128" s="1" t="s">
        <v>444</v>
      </c>
      <c r="I128" s="12">
        <v>13992959522</v>
      </c>
      <c r="J128" s="1">
        <v>245</v>
      </c>
      <c r="K128" s="1"/>
      <c r="L128" s="1"/>
      <c r="M128" s="1"/>
      <c r="N128" s="1"/>
      <c r="O128" s="1"/>
      <c r="P128" s="1">
        <v>245</v>
      </c>
      <c r="Q128" s="1"/>
      <c r="R128" s="1"/>
      <c r="S128" s="1"/>
      <c r="T128" s="1"/>
      <c r="U128" s="1"/>
      <c r="V128" s="1"/>
      <c r="W128" s="1"/>
      <c r="X128" s="1" t="s">
        <v>42</v>
      </c>
      <c r="Y128" s="1" t="s">
        <v>43</v>
      </c>
      <c r="Z128" s="1" t="s">
        <v>24</v>
      </c>
      <c r="AA128" s="1" t="s">
        <v>43</v>
      </c>
      <c r="AB128" s="1" t="s">
        <v>43</v>
      </c>
      <c r="AC128" s="1" t="s">
        <v>43</v>
      </c>
      <c r="AD128" s="1">
        <v>57</v>
      </c>
      <c r="AE128" s="1">
        <v>209</v>
      </c>
      <c r="AF128" s="1">
        <v>851</v>
      </c>
      <c r="AG128" s="1" t="s">
        <v>445</v>
      </c>
      <c r="AH128" s="1" t="s">
        <v>446</v>
      </c>
    </row>
    <row r="129" spans="1:34" ht="36.75" customHeight="1">
      <c r="A129" s="2" t="s">
        <v>488</v>
      </c>
      <c r="B129" s="3" t="s">
        <v>528</v>
      </c>
      <c r="C129" s="3" t="s">
        <v>514</v>
      </c>
      <c r="D129" s="1" t="s">
        <v>171</v>
      </c>
      <c r="E129" s="1" t="s">
        <v>172</v>
      </c>
      <c r="F129" s="1">
        <v>2020</v>
      </c>
      <c r="G129" s="1" t="s">
        <v>921</v>
      </c>
      <c r="H129" s="1" t="s">
        <v>444</v>
      </c>
      <c r="I129" s="12">
        <v>13992959522</v>
      </c>
      <c r="J129" s="1">
        <v>70</v>
      </c>
      <c r="K129" s="1"/>
      <c r="L129" s="1"/>
      <c r="M129" s="1"/>
      <c r="N129" s="1"/>
      <c r="O129" s="1"/>
      <c r="P129" s="1">
        <v>70</v>
      </c>
      <c r="Q129" s="1"/>
      <c r="R129" s="1"/>
      <c r="S129" s="1"/>
      <c r="T129" s="1"/>
      <c r="U129" s="1"/>
      <c r="V129" s="1"/>
      <c r="W129" s="1"/>
      <c r="X129" s="1" t="s">
        <v>42</v>
      </c>
      <c r="Y129" s="1" t="s">
        <v>43</v>
      </c>
      <c r="Z129" s="1" t="s">
        <v>24</v>
      </c>
      <c r="AA129" s="1" t="s">
        <v>43</v>
      </c>
      <c r="AB129" s="1" t="s">
        <v>43</v>
      </c>
      <c r="AC129" s="1" t="s">
        <v>43</v>
      </c>
      <c r="AD129" s="1">
        <v>105</v>
      </c>
      <c r="AE129" s="1">
        <v>296</v>
      </c>
      <c r="AF129" s="1">
        <v>1625</v>
      </c>
      <c r="AG129" s="1" t="s">
        <v>445</v>
      </c>
      <c r="AH129" s="1" t="s">
        <v>446</v>
      </c>
    </row>
    <row r="130" spans="1:34" ht="36.75" customHeight="1">
      <c r="A130" s="2" t="s">
        <v>491</v>
      </c>
      <c r="B130" s="3" t="s">
        <v>530</v>
      </c>
      <c r="C130" s="3" t="s">
        <v>531</v>
      </c>
      <c r="D130" s="1" t="s">
        <v>171</v>
      </c>
      <c r="E130" s="1" t="s">
        <v>172</v>
      </c>
      <c r="F130" s="1">
        <v>2020</v>
      </c>
      <c r="G130" s="1" t="s">
        <v>921</v>
      </c>
      <c r="H130" s="1" t="s">
        <v>444</v>
      </c>
      <c r="I130" s="12">
        <v>13992959522</v>
      </c>
      <c r="J130" s="1">
        <v>35</v>
      </c>
      <c r="K130" s="1"/>
      <c r="L130" s="1"/>
      <c r="M130" s="1"/>
      <c r="N130" s="1"/>
      <c r="O130" s="1"/>
      <c r="P130" s="1">
        <v>35</v>
      </c>
      <c r="Q130" s="1"/>
      <c r="R130" s="1"/>
      <c r="S130" s="1"/>
      <c r="T130" s="1"/>
      <c r="U130" s="1"/>
      <c r="V130" s="1"/>
      <c r="W130" s="1"/>
      <c r="X130" s="1" t="s">
        <v>42</v>
      </c>
      <c r="Y130" s="1" t="s">
        <v>43</v>
      </c>
      <c r="Z130" s="1" t="s">
        <v>24</v>
      </c>
      <c r="AA130" s="1" t="s">
        <v>43</v>
      </c>
      <c r="AB130" s="1" t="s">
        <v>43</v>
      </c>
      <c r="AC130" s="1" t="s">
        <v>43</v>
      </c>
      <c r="AD130" s="1">
        <v>105</v>
      </c>
      <c r="AE130" s="1">
        <v>296</v>
      </c>
      <c r="AF130" s="1">
        <v>1625</v>
      </c>
      <c r="AG130" s="1" t="s">
        <v>445</v>
      </c>
      <c r="AH130" s="1" t="s">
        <v>446</v>
      </c>
    </row>
    <row r="131" spans="1:34" ht="36.75" customHeight="1">
      <c r="A131" s="2" t="s">
        <v>494</v>
      </c>
      <c r="B131" s="3" t="s">
        <v>533</v>
      </c>
      <c r="C131" s="3" t="s">
        <v>534</v>
      </c>
      <c r="D131" s="1" t="s">
        <v>225</v>
      </c>
      <c r="E131" s="1" t="s">
        <v>535</v>
      </c>
      <c r="F131" s="1">
        <v>2020</v>
      </c>
      <c r="G131" s="1" t="s">
        <v>920</v>
      </c>
      <c r="H131" s="1" t="s">
        <v>444</v>
      </c>
      <c r="I131" s="12">
        <v>13992959522</v>
      </c>
      <c r="J131" s="1">
        <v>154</v>
      </c>
      <c r="K131" s="1"/>
      <c r="L131" s="1"/>
      <c r="M131" s="1"/>
      <c r="N131" s="1"/>
      <c r="O131" s="1"/>
      <c r="P131" s="1">
        <v>154</v>
      </c>
      <c r="Q131" s="1"/>
      <c r="R131" s="1"/>
      <c r="S131" s="1"/>
      <c r="T131" s="1"/>
      <c r="U131" s="1"/>
      <c r="V131" s="1"/>
      <c r="W131" s="1"/>
      <c r="X131" s="1" t="s">
        <v>42</v>
      </c>
      <c r="Y131" s="1" t="s">
        <v>43</v>
      </c>
      <c r="Z131" s="1" t="s">
        <v>24</v>
      </c>
      <c r="AA131" s="1" t="s">
        <v>43</v>
      </c>
      <c r="AB131" s="1" t="s">
        <v>43</v>
      </c>
      <c r="AC131" s="1" t="s">
        <v>43</v>
      </c>
      <c r="AD131" s="1">
        <v>60</v>
      </c>
      <c r="AE131" s="1">
        <v>186</v>
      </c>
      <c r="AF131" s="1">
        <v>894</v>
      </c>
      <c r="AG131" s="1" t="s">
        <v>445</v>
      </c>
      <c r="AH131" s="1" t="s">
        <v>446</v>
      </c>
    </row>
    <row r="132" spans="1:34" ht="54" customHeight="1">
      <c r="A132" s="2" t="s">
        <v>496</v>
      </c>
      <c r="B132" s="3" t="s">
        <v>537</v>
      </c>
      <c r="C132" s="3" t="s">
        <v>538</v>
      </c>
      <c r="D132" s="1" t="s">
        <v>225</v>
      </c>
      <c r="E132" s="1" t="s">
        <v>290</v>
      </c>
      <c r="F132" s="1">
        <v>2020</v>
      </c>
      <c r="G132" s="1" t="s">
        <v>921</v>
      </c>
      <c r="H132" s="1" t="s">
        <v>444</v>
      </c>
      <c r="I132" s="12">
        <v>13992959522</v>
      </c>
      <c r="J132" s="1">
        <v>105</v>
      </c>
      <c r="K132" s="1"/>
      <c r="L132" s="1"/>
      <c r="M132" s="1"/>
      <c r="N132" s="1"/>
      <c r="O132" s="1"/>
      <c r="P132" s="1">
        <v>105</v>
      </c>
      <c r="Q132" s="1"/>
      <c r="R132" s="1"/>
      <c r="S132" s="1"/>
      <c r="T132" s="1"/>
      <c r="U132" s="1"/>
      <c r="V132" s="1"/>
      <c r="W132" s="1"/>
      <c r="X132" s="1" t="s">
        <v>42</v>
      </c>
      <c r="Y132" s="1" t="s">
        <v>43</v>
      </c>
      <c r="Z132" s="1" t="s">
        <v>24</v>
      </c>
      <c r="AA132" s="1" t="s">
        <v>43</v>
      </c>
      <c r="AB132" s="1" t="s">
        <v>43</v>
      </c>
      <c r="AC132" s="1" t="s">
        <v>43</v>
      </c>
      <c r="AD132" s="1">
        <v>16</v>
      </c>
      <c r="AE132" s="1">
        <v>40</v>
      </c>
      <c r="AF132" s="1">
        <v>684</v>
      </c>
      <c r="AG132" s="1" t="s">
        <v>445</v>
      </c>
      <c r="AH132" s="1" t="s">
        <v>446</v>
      </c>
    </row>
    <row r="133" spans="1:34" ht="52.5" customHeight="1">
      <c r="A133" s="2" t="s">
        <v>498</v>
      </c>
      <c r="B133" s="3" t="s">
        <v>540</v>
      </c>
      <c r="C133" s="3" t="s">
        <v>541</v>
      </c>
      <c r="D133" s="1" t="s">
        <v>225</v>
      </c>
      <c r="E133" s="1" t="s">
        <v>542</v>
      </c>
      <c r="F133" s="1">
        <v>2020</v>
      </c>
      <c r="G133" s="1" t="s">
        <v>920</v>
      </c>
      <c r="H133" s="1" t="s">
        <v>444</v>
      </c>
      <c r="I133" s="12">
        <v>13992959522</v>
      </c>
      <c r="J133" s="1">
        <v>196</v>
      </c>
      <c r="K133" s="1"/>
      <c r="L133" s="1"/>
      <c r="M133" s="1"/>
      <c r="N133" s="1"/>
      <c r="O133" s="1"/>
      <c r="P133" s="1">
        <v>196</v>
      </c>
      <c r="Q133" s="1"/>
      <c r="R133" s="1"/>
      <c r="S133" s="1"/>
      <c r="T133" s="1"/>
      <c r="U133" s="1"/>
      <c r="V133" s="1"/>
      <c r="W133" s="1"/>
      <c r="X133" s="1" t="s">
        <v>42</v>
      </c>
      <c r="Y133" s="1" t="s">
        <v>43</v>
      </c>
      <c r="Z133" s="1" t="s">
        <v>24</v>
      </c>
      <c r="AA133" s="1" t="s">
        <v>43</v>
      </c>
      <c r="AB133" s="1" t="s">
        <v>43</v>
      </c>
      <c r="AC133" s="1" t="s">
        <v>43</v>
      </c>
      <c r="AD133" s="1">
        <v>27</v>
      </c>
      <c r="AE133" s="1">
        <v>56</v>
      </c>
      <c r="AF133" s="1">
        <v>812</v>
      </c>
      <c r="AG133" s="1" t="s">
        <v>445</v>
      </c>
      <c r="AH133" s="1" t="s">
        <v>446</v>
      </c>
    </row>
    <row r="134" spans="1:34" ht="42.75" customHeight="1">
      <c r="A134" s="2" t="s">
        <v>501</v>
      </c>
      <c r="B134" s="3" t="s">
        <v>544</v>
      </c>
      <c r="C134" s="3" t="s">
        <v>508</v>
      </c>
      <c r="D134" s="1" t="s">
        <v>225</v>
      </c>
      <c r="E134" s="1" t="s">
        <v>466</v>
      </c>
      <c r="F134" s="1">
        <v>2020</v>
      </c>
      <c r="G134" s="1" t="s">
        <v>921</v>
      </c>
      <c r="H134" s="1" t="s">
        <v>444</v>
      </c>
      <c r="I134" s="12">
        <v>13992959522</v>
      </c>
      <c r="J134" s="1">
        <v>245</v>
      </c>
      <c r="K134" s="1"/>
      <c r="L134" s="1"/>
      <c r="M134" s="1"/>
      <c r="N134" s="1"/>
      <c r="O134" s="1"/>
      <c r="P134" s="1">
        <v>245</v>
      </c>
      <c r="Q134" s="1"/>
      <c r="R134" s="1"/>
      <c r="S134" s="1"/>
      <c r="T134" s="1"/>
      <c r="U134" s="1"/>
      <c r="V134" s="1"/>
      <c r="W134" s="1"/>
      <c r="X134" s="1" t="s">
        <v>42</v>
      </c>
      <c r="Y134" s="1" t="s">
        <v>43</v>
      </c>
      <c r="Z134" s="1" t="s">
        <v>24</v>
      </c>
      <c r="AA134" s="1" t="s">
        <v>43</v>
      </c>
      <c r="AB134" s="1" t="s">
        <v>43</v>
      </c>
      <c r="AC134" s="1" t="s">
        <v>43</v>
      </c>
      <c r="AD134" s="1">
        <v>86</v>
      </c>
      <c r="AE134" s="1">
        <v>280</v>
      </c>
      <c r="AF134" s="1">
        <v>1997</v>
      </c>
      <c r="AG134" s="1" t="s">
        <v>445</v>
      </c>
      <c r="AH134" s="1" t="s">
        <v>446</v>
      </c>
    </row>
    <row r="135" spans="1:34" ht="42.75" customHeight="1">
      <c r="A135" s="2" t="s">
        <v>504</v>
      </c>
      <c r="B135" s="3" t="s">
        <v>546</v>
      </c>
      <c r="C135" s="3" t="s">
        <v>547</v>
      </c>
      <c r="D135" s="1" t="s">
        <v>195</v>
      </c>
      <c r="E135" s="1" t="s">
        <v>196</v>
      </c>
      <c r="F135" s="1">
        <v>2020</v>
      </c>
      <c r="G135" s="1" t="s">
        <v>920</v>
      </c>
      <c r="H135" s="1" t="s">
        <v>444</v>
      </c>
      <c r="I135" s="12">
        <v>13992959522</v>
      </c>
      <c r="J135" s="1">
        <v>14</v>
      </c>
      <c r="K135" s="1"/>
      <c r="L135" s="1"/>
      <c r="M135" s="1"/>
      <c r="N135" s="1"/>
      <c r="O135" s="1"/>
      <c r="P135" s="1">
        <v>14</v>
      </c>
      <c r="Q135" s="1"/>
      <c r="R135" s="1"/>
      <c r="S135" s="1"/>
      <c r="T135" s="1"/>
      <c r="U135" s="1"/>
      <c r="V135" s="1"/>
      <c r="W135" s="1"/>
      <c r="X135" s="1" t="s">
        <v>42</v>
      </c>
      <c r="Y135" s="1" t="s">
        <v>43</v>
      </c>
      <c r="Z135" s="1" t="s">
        <v>24</v>
      </c>
      <c r="AA135" s="1" t="s">
        <v>43</v>
      </c>
      <c r="AB135" s="1" t="s">
        <v>43</v>
      </c>
      <c r="AC135" s="1" t="s">
        <v>43</v>
      </c>
      <c r="AD135" s="1">
        <v>63</v>
      </c>
      <c r="AE135" s="1">
        <v>217</v>
      </c>
      <c r="AF135" s="1">
        <v>1836</v>
      </c>
      <c r="AG135" s="1" t="s">
        <v>445</v>
      </c>
      <c r="AH135" s="1" t="s">
        <v>446</v>
      </c>
    </row>
    <row r="136" spans="1:34" ht="42.75" customHeight="1">
      <c r="A136" s="2" t="s">
        <v>506</v>
      </c>
      <c r="B136" s="3" t="s">
        <v>549</v>
      </c>
      <c r="C136" s="3" t="s">
        <v>472</v>
      </c>
      <c r="D136" s="1" t="s">
        <v>195</v>
      </c>
      <c r="E136" s="1" t="s">
        <v>196</v>
      </c>
      <c r="F136" s="1">
        <v>2020</v>
      </c>
      <c r="G136" s="1" t="s">
        <v>920</v>
      </c>
      <c r="H136" s="1" t="s">
        <v>444</v>
      </c>
      <c r="I136" s="12">
        <v>13992959522</v>
      </c>
      <c r="J136" s="1">
        <v>175</v>
      </c>
      <c r="K136" s="1"/>
      <c r="L136" s="1"/>
      <c r="M136" s="1"/>
      <c r="N136" s="1"/>
      <c r="O136" s="1"/>
      <c r="P136" s="1">
        <v>175</v>
      </c>
      <c r="Q136" s="1"/>
      <c r="R136" s="1"/>
      <c r="S136" s="1"/>
      <c r="T136" s="1"/>
      <c r="U136" s="1"/>
      <c r="V136" s="1"/>
      <c r="W136" s="1"/>
      <c r="X136" s="1" t="s">
        <v>42</v>
      </c>
      <c r="Y136" s="1" t="s">
        <v>43</v>
      </c>
      <c r="Z136" s="1" t="s">
        <v>24</v>
      </c>
      <c r="AA136" s="1" t="s">
        <v>43</v>
      </c>
      <c r="AB136" s="1" t="s">
        <v>43</v>
      </c>
      <c r="AC136" s="1" t="s">
        <v>43</v>
      </c>
      <c r="AD136" s="1">
        <v>63</v>
      </c>
      <c r="AE136" s="1">
        <v>217</v>
      </c>
      <c r="AF136" s="1">
        <v>1836</v>
      </c>
      <c r="AG136" s="1" t="s">
        <v>445</v>
      </c>
      <c r="AH136" s="1" t="s">
        <v>446</v>
      </c>
    </row>
    <row r="137" spans="1:34" ht="42.75" customHeight="1">
      <c r="A137" s="2" t="s">
        <v>509</v>
      </c>
      <c r="B137" s="3" t="s">
        <v>551</v>
      </c>
      <c r="C137" s="3" t="s">
        <v>514</v>
      </c>
      <c r="D137" s="1" t="s">
        <v>195</v>
      </c>
      <c r="E137" s="1" t="s">
        <v>420</v>
      </c>
      <c r="F137" s="1">
        <v>2020</v>
      </c>
      <c r="G137" s="1" t="s">
        <v>921</v>
      </c>
      <c r="H137" s="1" t="s">
        <v>444</v>
      </c>
      <c r="I137" s="12">
        <v>13992959522</v>
      </c>
      <c r="J137" s="1">
        <v>70</v>
      </c>
      <c r="K137" s="1"/>
      <c r="L137" s="1"/>
      <c r="M137" s="1"/>
      <c r="N137" s="1"/>
      <c r="O137" s="1"/>
      <c r="P137" s="1">
        <v>70</v>
      </c>
      <c r="Q137" s="1"/>
      <c r="R137" s="1"/>
      <c r="S137" s="1"/>
      <c r="T137" s="1"/>
      <c r="U137" s="1"/>
      <c r="V137" s="1"/>
      <c r="W137" s="1"/>
      <c r="X137" s="1" t="s">
        <v>42</v>
      </c>
      <c r="Y137" s="1" t="s">
        <v>43</v>
      </c>
      <c r="Z137" s="1" t="s">
        <v>24</v>
      </c>
      <c r="AA137" s="1" t="s">
        <v>43</v>
      </c>
      <c r="AB137" s="1" t="s">
        <v>43</v>
      </c>
      <c r="AC137" s="1" t="s">
        <v>43</v>
      </c>
      <c r="AD137" s="1">
        <v>70</v>
      </c>
      <c r="AE137" s="1">
        <v>193</v>
      </c>
      <c r="AF137" s="1">
        <v>1567</v>
      </c>
      <c r="AG137" s="1" t="s">
        <v>552</v>
      </c>
      <c r="AH137" s="1" t="s">
        <v>446</v>
      </c>
    </row>
    <row r="138" spans="1:34" ht="42.75" customHeight="1">
      <c r="A138" s="2" t="s">
        <v>512</v>
      </c>
      <c r="B138" s="3" t="s">
        <v>554</v>
      </c>
      <c r="C138" s="3" t="s">
        <v>555</v>
      </c>
      <c r="D138" s="1" t="s">
        <v>195</v>
      </c>
      <c r="E138" s="1" t="s">
        <v>420</v>
      </c>
      <c r="F138" s="1">
        <v>2020</v>
      </c>
      <c r="G138" s="1" t="s">
        <v>921</v>
      </c>
      <c r="H138" s="1" t="s">
        <v>444</v>
      </c>
      <c r="I138" s="12">
        <v>13992959522</v>
      </c>
      <c r="J138" s="1">
        <v>280</v>
      </c>
      <c r="K138" s="1"/>
      <c r="L138" s="1"/>
      <c r="M138" s="1"/>
      <c r="N138" s="1"/>
      <c r="O138" s="1"/>
      <c r="P138" s="1">
        <v>280</v>
      </c>
      <c r="Q138" s="1"/>
      <c r="R138" s="1"/>
      <c r="S138" s="1"/>
      <c r="T138" s="1"/>
      <c r="U138" s="1"/>
      <c r="V138" s="1"/>
      <c r="W138" s="1"/>
      <c r="X138" s="1" t="s">
        <v>42</v>
      </c>
      <c r="Y138" s="1" t="s">
        <v>43</v>
      </c>
      <c r="Z138" s="1" t="s">
        <v>24</v>
      </c>
      <c r="AA138" s="1" t="s">
        <v>43</v>
      </c>
      <c r="AB138" s="1" t="s">
        <v>43</v>
      </c>
      <c r="AC138" s="1" t="s">
        <v>43</v>
      </c>
      <c r="AD138" s="1">
        <v>70</v>
      </c>
      <c r="AE138" s="1">
        <v>193</v>
      </c>
      <c r="AF138" s="1">
        <v>1567</v>
      </c>
      <c r="AG138" s="1" t="s">
        <v>552</v>
      </c>
      <c r="AH138" s="1" t="s">
        <v>446</v>
      </c>
    </row>
    <row r="139" spans="1:34" ht="52.5" customHeight="1">
      <c r="A139" s="2" t="s">
        <v>515</v>
      </c>
      <c r="B139" s="3" t="s">
        <v>556</v>
      </c>
      <c r="C139" s="3" t="s">
        <v>557</v>
      </c>
      <c r="D139" s="1" t="s">
        <v>171</v>
      </c>
      <c r="E139" s="1" t="s">
        <v>402</v>
      </c>
      <c r="F139" s="1">
        <v>2020</v>
      </c>
      <c r="G139" s="1" t="s">
        <v>921</v>
      </c>
      <c r="H139" s="1" t="s">
        <v>444</v>
      </c>
      <c r="I139" s="12">
        <v>13992959522</v>
      </c>
      <c r="J139" s="1">
        <v>119</v>
      </c>
      <c r="K139" s="1"/>
      <c r="L139" s="1"/>
      <c r="M139" s="1"/>
      <c r="N139" s="1"/>
      <c r="O139" s="1"/>
      <c r="P139" s="1">
        <v>119</v>
      </c>
      <c r="Q139" s="1"/>
      <c r="R139" s="1"/>
      <c r="S139" s="1"/>
      <c r="T139" s="1"/>
      <c r="U139" s="1"/>
      <c r="V139" s="1"/>
      <c r="W139" s="1"/>
      <c r="X139" s="1" t="s">
        <v>42</v>
      </c>
      <c r="Y139" s="1" t="s">
        <v>43</v>
      </c>
      <c r="Z139" s="1" t="s">
        <v>24</v>
      </c>
      <c r="AA139" s="1" t="s">
        <v>43</v>
      </c>
      <c r="AB139" s="1" t="s">
        <v>43</v>
      </c>
      <c r="AC139" s="1" t="s">
        <v>43</v>
      </c>
      <c r="AD139" s="1">
        <v>86</v>
      </c>
      <c r="AE139" s="1">
        <v>285</v>
      </c>
      <c r="AF139" s="1">
        <v>2260</v>
      </c>
      <c r="AG139" s="1" t="s">
        <v>445</v>
      </c>
      <c r="AH139" s="1" t="s">
        <v>446</v>
      </c>
    </row>
    <row r="140" spans="1:34" ht="58.5" customHeight="1">
      <c r="A140" s="2" t="s">
        <v>517</v>
      </c>
      <c r="B140" s="3" t="s">
        <v>558</v>
      </c>
      <c r="C140" s="3" t="s">
        <v>472</v>
      </c>
      <c r="D140" s="1" t="s">
        <v>240</v>
      </c>
      <c r="E140" s="1" t="s">
        <v>559</v>
      </c>
      <c r="F140" s="1">
        <v>2020</v>
      </c>
      <c r="G140" s="1" t="s">
        <v>919</v>
      </c>
      <c r="H140" s="1" t="s">
        <v>444</v>
      </c>
      <c r="I140" s="12">
        <v>13992959522</v>
      </c>
      <c r="J140" s="1">
        <v>175</v>
      </c>
      <c r="K140" s="1"/>
      <c r="L140" s="1"/>
      <c r="M140" s="1"/>
      <c r="N140" s="1"/>
      <c r="O140" s="1"/>
      <c r="P140" s="1">
        <v>175</v>
      </c>
      <c r="Q140" s="1"/>
      <c r="R140" s="1"/>
      <c r="S140" s="1"/>
      <c r="T140" s="1"/>
      <c r="U140" s="1"/>
      <c r="V140" s="1"/>
      <c r="W140" s="1"/>
      <c r="X140" s="1" t="s">
        <v>42</v>
      </c>
      <c r="Y140" s="1" t="s">
        <v>43</v>
      </c>
      <c r="Z140" s="1" t="s">
        <v>24</v>
      </c>
      <c r="AA140" s="1" t="s">
        <v>43</v>
      </c>
      <c r="AB140" s="1" t="s">
        <v>43</v>
      </c>
      <c r="AC140" s="1" t="s">
        <v>43</v>
      </c>
      <c r="AD140" s="1">
        <v>52</v>
      </c>
      <c r="AE140" s="1">
        <v>175</v>
      </c>
      <c r="AF140" s="1">
        <v>596</v>
      </c>
      <c r="AG140" s="1" t="s">
        <v>445</v>
      </c>
      <c r="AH140" s="1" t="s">
        <v>446</v>
      </c>
    </row>
    <row r="141" spans="1:34" ht="42.75" customHeight="1">
      <c r="A141" s="2" t="s">
        <v>519</v>
      </c>
      <c r="B141" s="3" t="s">
        <v>560</v>
      </c>
      <c r="C141" s="3" t="s">
        <v>524</v>
      </c>
      <c r="D141" s="1" t="s">
        <v>176</v>
      </c>
      <c r="E141" s="1" t="s">
        <v>431</v>
      </c>
      <c r="F141" s="1">
        <v>2020</v>
      </c>
      <c r="G141" s="1" t="s">
        <v>919</v>
      </c>
      <c r="H141" s="1" t="s">
        <v>444</v>
      </c>
      <c r="I141" s="12">
        <v>13992959522</v>
      </c>
      <c r="J141" s="1">
        <v>21</v>
      </c>
      <c r="K141" s="1"/>
      <c r="L141" s="1"/>
      <c r="M141" s="1"/>
      <c r="N141" s="1"/>
      <c r="O141" s="1"/>
      <c r="P141" s="1">
        <v>21</v>
      </c>
      <c r="Q141" s="1"/>
      <c r="R141" s="1"/>
      <c r="S141" s="1"/>
      <c r="T141" s="1"/>
      <c r="U141" s="1"/>
      <c r="V141" s="1"/>
      <c r="W141" s="1"/>
      <c r="X141" s="1" t="s">
        <v>42</v>
      </c>
      <c r="Y141" s="1" t="s">
        <v>43</v>
      </c>
      <c r="Z141" s="1" t="s">
        <v>24</v>
      </c>
      <c r="AA141" s="1" t="s">
        <v>43</v>
      </c>
      <c r="AB141" s="1" t="s">
        <v>43</v>
      </c>
      <c r="AC141" s="1" t="s">
        <v>43</v>
      </c>
      <c r="AD141" s="1">
        <v>76</v>
      </c>
      <c r="AE141" s="1">
        <v>169</v>
      </c>
      <c r="AF141" s="1">
        <v>1459</v>
      </c>
      <c r="AG141" s="1" t="s">
        <v>445</v>
      </c>
      <c r="AH141" s="1" t="s">
        <v>446</v>
      </c>
    </row>
    <row r="142" spans="1:34" ht="42.75" customHeight="1">
      <c r="A142" s="2" t="s">
        <v>522</v>
      </c>
      <c r="B142" s="3" t="s">
        <v>561</v>
      </c>
      <c r="C142" s="3" t="s">
        <v>514</v>
      </c>
      <c r="D142" s="1" t="s">
        <v>176</v>
      </c>
      <c r="E142" s="1" t="s">
        <v>431</v>
      </c>
      <c r="F142" s="1">
        <v>2020</v>
      </c>
      <c r="G142" s="1" t="s">
        <v>919</v>
      </c>
      <c r="H142" s="1" t="s">
        <v>444</v>
      </c>
      <c r="I142" s="12">
        <v>13992959522</v>
      </c>
      <c r="J142" s="1">
        <v>70</v>
      </c>
      <c r="K142" s="1"/>
      <c r="L142" s="1"/>
      <c r="M142" s="1"/>
      <c r="N142" s="1"/>
      <c r="O142" s="1"/>
      <c r="P142" s="1">
        <v>70</v>
      </c>
      <c r="Q142" s="1"/>
      <c r="R142" s="1"/>
      <c r="S142" s="1"/>
      <c r="T142" s="1"/>
      <c r="U142" s="1"/>
      <c r="V142" s="1"/>
      <c r="W142" s="1"/>
      <c r="X142" s="1" t="s">
        <v>42</v>
      </c>
      <c r="Y142" s="1" t="s">
        <v>43</v>
      </c>
      <c r="Z142" s="1" t="s">
        <v>24</v>
      </c>
      <c r="AA142" s="1" t="s">
        <v>43</v>
      </c>
      <c r="AB142" s="1" t="s">
        <v>43</v>
      </c>
      <c r="AC142" s="1" t="s">
        <v>43</v>
      </c>
      <c r="AD142" s="1">
        <v>76</v>
      </c>
      <c r="AE142" s="1">
        <v>169</v>
      </c>
      <c r="AF142" s="1">
        <v>1459</v>
      </c>
      <c r="AG142" s="1" t="s">
        <v>445</v>
      </c>
      <c r="AH142" s="1" t="s">
        <v>446</v>
      </c>
    </row>
    <row r="143" spans="1:34" ht="42.75" customHeight="1">
      <c r="A143" s="2" t="s">
        <v>525</v>
      </c>
      <c r="B143" s="3" t="s">
        <v>562</v>
      </c>
      <c r="C143" s="3" t="s">
        <v>531</v>
      </c>
      <c r="D143" s="1" t="s">
        <v>176</v>
      </c>
      <c r="E143" s="1" t="s">
        <v>431</v>
      </c>
      <c r="F143" s="1">
        <v>2020</v>
      </c>
      <c r="G143" s="1" t="s">
        <v>919</v>
      </c>
      <c r="H143" s="1" t="s">
        <v>444</v>
      </c>
      <c r="I143" s="12">
        <v>13992959522</v>
      </c>
      <c r="J143" s="1">
        <v>35</v>
      </c>
      <c r="K143" s="1"/>
      <c r="L143" s="1"/>
      <c r="M143" s="1"/>
      <c r="N143" s="1"/>
      <c r="O143" s="1"/>
      <c r="P143" s="1">
        <v>35</v>
      </c>
      <c r="Q143" s="1"/>
      <c r="R143" s="1"/>
      <c r="S143" s="1"/>
      <c r="T143" s="1"/>
      <c r="U143" s="1"/>
      <c r="V143" s="1"/>
      <c r="W143" s="1"/>
      <c r="X143" s="1" t="s">
        <v>42</v>
      </c>
      <c r="Y143" s="1" t="s">
        <v>43</v>
      </c>
      <c r="Z143" s="1" t="s">
        <v>24</v>
      </c>
      <c r="AA143" s="1" t="s">
        <v>43</v>
      </c>
      <c r="AB143" s="1" t="s">
        <v>43</v>
      </c>
      <c r="AC143" s="1" t="s">
        <v>43</v>
      </c>
      <c r="AD143" s="1">
        <v>76</v>
      </c>
      <c r="AE143" s="1">
        <v>169</v>
      </c>
      <c r="AF143" s="1">
        <v>1459</v>
      </c>
      <c r="AG143" s="1" t="s">
        <v>445</v>
      </c>
      <c r="AH143" s="1" t="s">
        <v>446</v>
      </c>
    </row>
    <row r="144" spans="1:34" ht="42.75" customHeight="1">
      <c r="A144" s="2" t="s">
        <v>527</v>
      </c>
      <c r="B144" s="3" t="s">
        <v>563</v>
      </c>
      <c r="C144" s="3" t="s">
        <v>564</v>
      </c>
      <c r="D144" s="1" t="s">
        <v>167</v>
      </c>
      <c r="E144" s="1" t="s">
        <v>565</v>
      </c>
      <c r="F144" s="1">
        <v>2020</v>
      </c>
      <c r="G144" s="1" t="s">
        <v>920</v>
      </c>
      <c r="H144" s="1" t="s">
        <v>444</v>
      </c>
      <c r="I144" s="12">
        <v>13992959522</v>
      </c>
      <c r="J144" s="1">
        <v>133</v>
      </c>
      <c r="K144" s="1"/>
      <c r="L144" s="1"/>
      <c r="M144" s="1"/>
      <c r="N144" s="1"/>
      <c r="O144" s="1"/>
      <c r="P144" s="1">
        <v>133</v>
      </c>
      <c r="Q144" s="1"/>
      <c r="R144" s="1"/>
      <c r="S144" s="1"/>
      <c r="T144" s="1"/>
      <c r="U144" s="1"/>
      <c r="V144" s="1"/>
      <c r="W144" s="1"/>
      <c r="X144" s="1" t="s">
        <v>42</v>
      </c>
      <c r="Y144" s="1" t="s">
        <v>43</v>
      </c>
      <c r="Z144" s="1" t="s">
        <v>24</v>
      </c>
      <c r="AA144" s="1" t="s">
        <v>43</v>
      </c>
      <c r="AB144" s="1" t="s">
        <v>43</v>
      </c>
      <c r="AC144" s="1" t="s">
        <v>43</v>
      </c>
      <c r="AD144" s="1">
        <v>54</v>
      </c>
      <c r="AE144" s="1">
        <v>132</v>
      </c>
      <c r="AF144" s="1">
        <v>958</v>
      </c>
      <c r="AG144" s="1" t="s">
        <v>445</v>
      </c>
      <c r="AH144" s="1" t="s">
        <v>446</v>
      </c>
    </row>
    <row r="145" spans="1:35" ht="42.75" customHeight="1">
      <c r="A145" s="2" t="s">
        <v>529</v>
      </c>
      <c r="B145" s="3" t="s">
        <v>566</v>
      </c>
      <c r="C145" s="3" t="s">
        <v>448</v>
      </c>
      <c r="D145" s="1" t="s">
        <v>167</v>
      </c>
      <c r="E145" s="1" t="s">
        <v>567</v>
      </c>
      <c r="F145" s="1">
        <v>2020</v>
      </c>
      <c r="G145" s="1" t="s">
        <v>920</v>
      </c>
      <c r="H145" s="1" t="s">
        <v>444</v>
      </c>
      <c r="I145" s="12">
        <v>13992959522</v>
      </c>
      <c r="J145" s="1">
        <v>105</v>
      </c>
      <c r="K145" s="1"/>
      <c r="L145" s="1"/>
      <c r="M145" s="1"/>
      <c r="N145" s="1"/>
      <c r="O145" s="1"/>
      <c r="P145" s="1">
        <v>105</v>
      </c>
      <c r="Q145" s="1"/>
      <c r="R145" s="1"/>
      <c r="S145" s="1"/>
      <c r="T145" s="1"/>
      <c r="U145" s="1"/>
      <c r="V145" s="1"/>
      <c r="W145" s="1"/>
      <c r="X145" s="1" t="s">
        <v>42</v>
      </c>
      <c r="Y145" s="1" t="s">
        <v>43</v>
      </c>
      <c r="Z145" s="1" t="s">
        <v>24</v>
      </c>
      <c r="AA145" s="1" t="s">
        <v>43</v>
      </c>
      <c r="AB145" s="1" t="s">
        <v>43</v>
      </c>
      <c r="AC145" s="1" t="s">
        <v>43</v>
      </c>
      <c r="AD145" s="1">
        <v>82</v>
      </c>
      <c r="AE145" s="1">
        <v>272</v>
      </c>
      <c r="AF145" s="1">
        <v>1722</v>
      </c>
      <c r="AG145" s="1" t="s">
        <v>445</v>
      </c>
      <c r="AH145" s="1" t="s">
        <v>446</v>
      </c>
    </row>
    <row r="146" spans="1:35" ht="42.75" customHeight="1">
      <c r="A146" s="2" t="s">
        <v>532</v>
      </c>
      <c r="B146" s="3" t="s">
        <v>568</v>
      </c>
      <c r="C146" s="3" t="s">
        <v>514</v>
      </c>
      <c r="D146" s="1" t="s">
        <v>167</v>
      </c>
      <c r="E146" s="1" t="s">
        <v>567</v>
      </c>
      <c r="F146" s="1">
        <v>2020</v>
      </c>
      <c r="G146" s="1" t="s">
        <v>920</v>
      </c>
      <c r="H146" s="1" t="s">
        <v>444</v>
      </c>
      <c r="I146" s="12">
        <v>13992959522</v>
      </c>
      <c r="J146" s="1">
        <v>70</v>
      </c>
      <c r="K146" s="1"/>
      <c r="L146" s="1"/>
      <c r="M146" s="1"/>
      <c r="N146" s="1"/>
      <c r="O146" s="1"/>
      <c r="P146" s="1">
        <v>70</v>
      </c>
      <c r="Q146" s="1"/>
      <c r="R146" s="1"/>
      <c r="S146" s="1"/>
      <c r="T146" s="1"/>
      <c r="U146" s="1"/>
      <c r="V146" s="1"/>
      <c r="W146" s="1"/>
      <c r="X146" s="1" t="s">
        <v>42</v>
      </c>
      <c r="Y146" s="1" t="s">
        <v>43</v>
      </c>
      <c r="Z146" s="1" t="s">
        <v>24</v>
      </c>
      <c r="AA146" s="1" t="s">
        <v>43</v>
      </c>
      <c r="AB146" s="1" t="s">
        <v>43</v>
      </c>
      <c r="AC146" s="1" t="s">
        <v>43</v>
      </c>
      <c r="AD146" s="1">
        <v>82</v>
      </c>
      <c r="AE146" s="1">
        <v>272</v>
      </c>
      <c r="AF146" s="1">
        <v>1722</v>
      </c>
      <c r="AG146" s="1" t="s">
        <v>445</v>
      </c>
      <c r="AH146" s="1" t="s">
        <v>446</v>
      </c>
    </row>
    <row r="147" spans="1:35" ht="42.75" customHeight="1">
      <c r="A147" s="2" t="s">
        <v>536</v>
      </c>
      <c r="B147" s="3" t="s">
        <v>569</v>
      </c>
      <c r="C147" s="3" t="s">
        <v>448</v>
      </c>
      <c r="D147" s="1" t="s">
        <v>167</v>
      </c>
      <c r="E147" s="1" t="s">
        <v>567</v>
      </c>
      <c r="F147" s="1">
        <v>2020</v>
      </c>
      <c r="G147" s="1" t="s">
        <v>920</v>
      </c>
      <c r="H147" s="1" t="s">
        <v>444</v>
      </c>
      <c r="I147" s="12">
        <v>13992959522</v>
      </c>
      <c r="J147" s="1">
        <v>105</v>
      </c>
      <c r="K147" s="1"/>
      <c r="L147" s="1"/>
      <c r="M147" s="1"/>
      <c r="N147" s="1"/>
      <c r="O147" s="1"/>
      <c r="P147" s="1">
        <v>105</v>
      </c>
      <c r="Q147" s="1"/>
      <c r="R147" s="1"/>
      <c r="S147" s="1"/>
      <c r="T147" s="1"/>
      <c r="U147" s="1"/>
      <c r="V147" s="1"/>
      <c r="W147" s="1"/>
      <c r="X147" s="1" t="s">
        <v>42</v>
      </c>
      <c r="Y147" s="1" t="s">
        <v>43</v>
      </c>
      <c r="Z147" s="1" t="s">
        <v>24</v>
      </c>
      <c r="AA147" s="1" t="s">
        <v>43</v>
      </c>
      <c r="AB147" s="1" t="s">
        <v>43</v>
      </c>
      <c r="AC147" s="1" t="s">
        <v>43</v>
      </c>
      <c r="AD147" s="1">
        <v>82</v>
      </c>
      <c r="AE147" s="1">
        <v>272</v>
      </c>
      <c r="AF147" s="1">
        <v>1722</v>
      </c>
      <c r="AG147" s="1" t="s">
        <v>445</v>
      </c>
      <c r="AH147" s="1" t="s">
        <v>446</v>
      </c>
    </row>
    <row r="148" spans="1:35" ht="42.75" customHeight="1">
      <c r="A148" s="2" t="s">
        <v>539</v>
      </c>
      <c r="B148" s="3" t="s">
        <v>570</v>
      </c>
      <c r="C148" s="3" t="s">
        <v>531</v>
      </c>
      <c r="D148" s="1" t="s">
        <v>167</v>
      </c>
      <c r="E148" s="1" t="s">
        <v>567</v>
      </c>
      <c r="F148" s="1">
        <v>2020</v>
      </c>
      <c r="G148" s="1" t="s">
        <v>920</v>
      </c>
      <c r="H148" s="1" t="s">
        <v>444</v>
      </c>
      <c r="I148" s="12">
        <v>13992959522</v>
      </c>
      <c r="J148" s="1">
        <v>35</v>
      </c>
      <c r="K148" s="1"/>
      <c r="L148" s="1"/>
      <c r="M148" s="1"/>
      <c r="N148" s="1"/>
      <c r="O148" s="1"/>
      <c r="P148" s="1">
        <v>35</v>
      </c>
      <c r="Q148" s="1"/>
      <c r="R148" s="1"/>
      <c r="S148" s="1"/>
      <c r="T148" s="1"/>
      <c r="U148" s="1"/>
      <c r="V148" s="1"/>
      <c r="W148" s="1"/>
      <c r="X148" s="1" t="s">
        <v>42</v>
      </c>
      <c r="Y148" s="1" t="s">
        <v>43</v>
      </c>
      <c r="Z148" s="1" t="s">
        <v>24</v>
      </c>
      <c r="AA148" s="1" t="s">
        <v>43</v>
      </c>
      <c r="AB148" s="1" t="s">
        <v>43</v>
      </c>
      <c r="AC148" s="1" t="s">
        <v>43</v>
      </c>
      <c r="AD148" s="1">
        <v>82</v>
      </c>
      <c r="AE148" s="1">
        <v>272</v>
      </c>
      <c r="AF148" s="1">
        <v>1722</v>
      </c>
      <c r="AG148" s="1" t="s">
        <v>445</v>
      </c>
      <c r="AH148" s="1" t="s">
        <v>446</v>
      </c>
    </row>
    <row r="149" spans="1:35" ht="42.75" customHeight="1">
      <c r="A149" s="2" t="s">
        <v>543</v>
      </c>
      <c r="B149" s="3" t="s">
        <v>571</v>
      </c>
      <c r="C149" s="3" t="s">
        <v>448</v>
      </c>
      <c r="D149" s="1" t="s">
        <v>225</v>
      </c>
      <c r="E149" s="1" t="s">
        <v>572</v>
      </c>
      <c r="F149" s="1">
        <v>2020</v>
      </c>
      <c r="G149" s="1" t="s">
        <v>921</v>
      </c>
      <c r="H149" s="1" t="s">
        <v>444</v>
      </c>
      <c r="I149" s="12">
        <v>13992959522</v>
      </c>
      <c r="J149" s="1">
        <v>105</v>
      </c>
      <c r="K149" s="1"/>
      <c r="L149" s="1"/>
      <c r="M149" s="1"/>
      <c r="N149" s="1"/>
      <c r="O149" s="1"/>
      <c r="P149" s="1">
        <v>105</v>
      </c>
      <c r="Q149" s="1"/>
      <c r="R149" s="1"/>
      <c r="S149" s="1"/>
      <c r="T149" s="1"/>
      <c r="U149" s="1"/>
      <c r="V149" s="1"/>
      <c r="W149" s="1"/>
      <c r="X149" s="1" t="s">
        <v>42</v>
      </c>
      <c r="Y149" s="1" t="s">
        <v>43</v>
      </c>
      <c r="Z149" s="1" t="s">
        <v>24</v>
      </c>
      <c r="AA149" s="1" t="s">
        <v>43</v>
      </c>
      <c r="AB149" s="1" t="s">
        <v>43</v>
      </c>
      <c r="AC149" s="1" t="s">
        <v>43</v>
      </c>
      <c r="AD149" s="1">
        <v>39</v>
      </c>
      <c r="AE149" s="1">
        <v>97</v>
      </c>
      <c r="AF149" s="1">
        <v>783</v>
      </c>
      <c r="AG149" s="1" t="s">
        <v>445</v>
      </c>
      <c r="AH149" s="1" t="s">
        <v>446</v>
      </c>
    </row>
    <row r="150" spans="1:35" ht="42.75" customHeight="1">
      <c r="A150" s="2" t="s">
        <v>545</v>
      </c>
      <c r="B150" s="3" t="s">
        <v>573</v>
      </c>
      <c r="C150" s="3" t="s">
        <v>531</v>
      </c>
      <c r="D150" s="1" t="s">
        <v>195</v>
      </c>
      <c r="E150" s="1" t="s">
        <v>261</v>
      </c>
      <c r="F150" s="1">
        <v>2020</v>
      </c>
      <c r="G150" s="1" t="s">
        <v>921</v>
      </c>
      <c r="H150" s="1" t="s">
        <v>444</v>
      </c>
      <c r="I150" s="12">
        <v>13992959522</v>
      </c>
      <c r="J150" s="1">
        <v>35</v>
      </c>
      <c r="K150" s="1"/>
      <c r="L150" s="1"/>
      <c r="M150" s="1"/>
      <c r="N150" s="1"/>
      <c r="O150" s="1"/>
      <c r="P150" s="1">
        <v>35</v>
      </c>
      <c r="Q150" s="1"/>
      <c r="R150" s="1"/>
      <c r="S150" s="1"/>
      <c r="T150" s="1"/>
      <c r="U150" s="1"/>
      <c r="V150" s="1"/>
      <c r="W150" s="1"/>
      <c r="X150" s="1" t="s">
        <v>42</v>
      </c>
      <c r="Y150" s="1" t="s">
        <v>43</v>
      </c>
      <c r="Z150" s="1" t="s">
        <v>24</v>
      </c>
      <c r="AA150" s="1" t="s">
        <v>43</v>
      </c>
      <c r="AB150" s="1" t="s">
        <v>43</v>
      </c>
      <c r="AC150" s="1" t="s">
        <v>43</v>
      </c>
      <c r="AD150" s="1">
        <v>54</v>
      </c>
      <c r="AE150" s="1">
        <v>166</v>
      </c>
      <c r="AF150" s="1">
        <v>1286</v>
      </c>
      <c r="AG150" s="1" t="s">
        <v>445</v>
      </c>
      <c r="AH150" s="1" t="s">
        <v>446</v>
      </c>
    </row>
    <row r="151" spans="1:35" ht="55.5" customHeight="1">
      <c r="A151" s="2" t="s">
        <v>548</v>
      </c>
      <c r="B151" s="3" t="s">
        <v>574</v>
      </c>
      <c r="C151" s="3" t="s">
        <v>500</v>
      </c>
      <c r="D151" s="1" t="s">
        <v>195</v>
      </c>
      <c r="E151" s="1" t="s">
        <v>261</v>
      </c>
      <c r="F151" s="1">
        <v>2020</v>
      </c>
      <c r="G151" s="1" t="s">
        <v>921</v>
      </c>
      <c r="H151" s="1" t="s">
        <v>444</v>
      </c>
      <c r="I151" s="12">
        <v>13992959522</v>
      </c>
      <c r="J151" s="1">
        <v>42</v>
      </c>
      <c r="K151" s="1"/>
      <c r="L151" s="1"/>
      <c r="M151" s="1"/>
      <c r="N151" s="1"/>
      <c r="O151" s="1"/>
      <c r="P151" s="1">
        <v>42</v>
      </c>
      <c r="Q151" s="1"/>
      <c r="R151" s="1"/>
      <c r="S151" s="1"/>
      <c r="T151" s="1"/>
      <c r="U151" s="1"/>
      <c r="V151" s="1"/>
      <c r="W151" s="1"/>
      <c r="X151" s="1" t="s">
        <v>42</v>
      </c>
      <c r="Y151" s="1" t="s">
        <v>43</v>
      </c>
      <c r="Z151" s="1" t="s">
        <v>24</v>
      </c>
      <c r="AA151" s="1" t="s">
        <v>43</v>
      </c>
      <c r="AB151" s="1" t="s">
        <v>43</v>
      </c>
      <c r="AC151" s="1" t="s">
        <v>43</v>
      </c>
      <c r="AD151" s="1">
        <v>54</v>
      </c>
      <c r="AE151" s="1">
        <v>166</v>
      </c>
      <c r="AF151" s="1">
        <v>1286</v>
      </c>
      <c r="AG151" s="1" t="s">
        <v>445</v>
      </c>
      <c r="AH151" s="1" t="s">
        <v>446</v>
      </c>
    </row>
    <row r="152" spans="1:35" ht="42.75" customHeight="1">
      <c r="A152" s="2" t="s">
        <v>550</v>
      </c>
      <c r="B152" s="3" t="s">
        <v>575</v>
      </c>
      <c r="C152" s="3" t="s">
        <v>441</v>
      </c>
      <c r="D152" s="1" t="s">
        <v>195</v>
      </c>
      <c r="E152" s="1" t="s">
        <v>275</v>
      </c>
      <c r="F152" s="1">
        <v>2020</v>
      </c>
      <c r="G152" s="1" t="s">
        <v>921</v>
      </c>
      <c r="H152" s="1" t="s">
        <v>444</v>
      </c>
      <c r="I152" s="12">
        <v>13992959522</v>
      </c>
      <c r="J152" s="1">
        <v>140</v>
      </c>
      <c r="K152" s="1"/>
      <c r="L152" s="1"/>
      <c r="M152" s="1"/>
      <c r="N152" s="1"/>
      <c r="O152" s="1"/>
      <c r="P152" s="1">
        <v>140</v>
      </c>
      <c r="Q152" s="1"/>
      <c r="R152" s="1"/>
      <c r="S152" s="1"/>
      <c r="T152" s="1"/>
      <c r="U152" s="1"/>
      <c r="V152" s="1"/>
      <c r="W152" s="1"/>
      <c r="X152" s="1" t="s">
        <v>42</v>
      </c>
      <c r="Y152" s="1" t="s">
        <v>43</v>
      </c>
      <c r="Z152" s="1" t="s">
        <v>24</v>
      </c>
      <c r="AA152" s="1" t="s">
        <v>43</v>
      </c>
      <c r="AB152" s="1" t="s">
        <v>43</v>
      </c>
      <c r="AC152" s="1" t="s">
        <v>43</v>
      </c>
      <c r="AD152" s="1">
        <v>73</v>
      </c>
      <c r="AE152" s="1">
        <v>225</v>
      </c>
      <c r="AF152" s="1">
        <v>2243</v>
      </c>
      <c r="AG152" s="1" t="s">
        <v>552</v>
      </c>
      <c r="AH152" s="1" t="s">
        <v>446</v>
      </c>
    </row>
    <row r="153" spans="1:35" ht="42.75" customHeight="1">
      <c r="A153" s="2" t="s">
        <v>553</v>
      </c>
      <c r="B153" s="3" t="s">
        <v>576</v>
      </c>
      <c r="C153" s="3" t="s">
        <v>531</v>
      </c>
      <c r="D153" s="1" t="s">
        <v>195</v>
      </c>
      <c r="E153" s="1" t="s">
        <v>275</v>
      </c>
      <c r="F153" s="1">
        <v>2020</v>
      </c>
      <c r="G153" s="1" t="s">
        <v>921</v>
      </c>
      <c r="H153" s="1" t="s">
        <v>444</v>
      </c>
      <c r="I153" s="12">
        <v>13992959522</v>
      </c>
      <c r="J153" s="1">
        <v>35</v>
      </c>
      <c r="K153" s="1"/>
      <c r="L153" s="1"/>
      <c r="M153" s="1"/>
      <c r="N153" s="1"/>
      <c r="O153" s="1"/>
      <c r="P153" s="1">
        <v>35</v>
      </c>
      <c r="Q153" s="1"/>
      <c r="R153" s="1"/>
      <c r="S153" s="1"/>
      <c r="T153" s="1"/>
      <c r="U153" s="1"/>
      <c r="V153" s="1"/>
      <c r="W153" s="1"/>
      <c r="X153" s="1" t="s">
        <v>42</v>
      </c>
      <c r="Y153" s="1" t="s">
        <v>43</v>
      </c>
      <c r="Z153" s="1" t="s">
        <v>24</v>
      </c>
      <c r="AA153" s="1" t="s">
        <v>43</v>
      </c>
      <c r="AB153" s="1" t="s">
        <v>43</v>
      </c>
      <c r="AC153" s="1" t="s">
        <v>43</v>
      </c>
      <c r="AD153" s="1">
        <v>73</v>
      </c>
      <c r="AE153" s="1">
        <v>225</v>
      </c>
      <c r="AF153" s="1">
        <v>2243</v>
      </c>
      <c r="AG153" s="1" t="s">
        <v>552</v>
      </c>
      <c r="AH153" s="1" t="s">
        <v>446</v>
      </c>
    </row>
    <row r="154" spans="1:35" ht="34.5" customHeight="1">
      <c r="A154" s="2" t="s">
        <v>98</v>
      </c>
      <c r="B154" s="21"/>
      <c r="C154" s="21"/>
      <c r="D154" s="27"/>
      <c r="E154" s="9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</row>
    <row r="155" spans="1:35" ht="34.5" customHeight="1">
      <c r="A155" s="2" t="s">
        <v>99</v>
      </c>
      <c r="B155" s="21"/>
      <c r="C155" s="21"/>
      <c r="D155" s="27"/>
      <c r="E155" s="9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</row>
    <row r="156" spans="1:35" ht="34.5" customHeight="1">
      <c r="A156" s="2" t="s">
        <v>100</v>
      </c>
      <c r="B156" s="21"/>
      <c r="C156" s="21"/>
      <c r="D156" s="27"/>
      <c r="E156" s="9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</row>
    <row r="157" spans="1:35" ht="34.5" customHeight="1">
      <c r="A157" s="2" t="s">
        <v>101</v>
      </c>
      <c r="B157" s="21"/>
      <c r="C157" s="21"/>
      <c r="D157" s="27"/>
      <c r="E157" s="9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</row>
    <row r="158" spans="1:35" ht="34.5" customHeight="1">
      <c r="A158" s="2" t="s">
        <v>102</v>
      </c>
      <c r="B158" s="21"/>
      <c r="C158" s="21"/>
      <c r="D158" s="27"/>
      <c r="E158" s="9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</row>
    <row r="159" spans="1:35" ht="34.5" customHeight="1">
      <c r="A159" s="2" t="s">
        <v>923</v>
      </c>
      <c r="B159" s="21"/>
      <c r="C159" s="21"/>
      <c r="D159" s="27"/>
      <c r="E159" s="9"/>
      <c r="F159" s="27"/>
      <c r="G159" s="27"/>
      <c r="H159" s="27"/>
      <c r="I159" s="27"/>
      <c r="J159" s="19">
        <f>K159+P159+Q159+R159+S159+T159+U159+V159+W159</f>
        <v>1060</v>
      </c>
      <c r="K159" s="19">
        <f>SUM(L159:O159)</f>
        <v>0</v>
      </c>
      <c r="L159" s="19">
        <f>SUM(L160:L164)</f>
        <v>0</v>
      </c>
      <c r="M159" s="19">
        <f t="shared" ref="M159:W159" si="31">SUM(M160:M164)</f>
        <v>0</v>
      </c>
      <c r="N159" s="19">
        <f t="shared" si="31"/>
        <v>0</v>
      </c>
      <c r="O159" s="19">
        <f t="shared" si="31"/>
        <v>0</v>
      </c>
      <c r="P159" s="19">
        <f t="shared" si="31"/>
        <v>1060</v>
      </c>
      <c r="Q159" s="19">
        <f t="shared" si="31"/>
        <v>0</v>
      </c>
      <c r="R159" s="19">
        <f t="shared" si="31"/>
        <v>0</v>
      </c>
      <c r="S159" s="19">
        <f t="shared" si="31"/>
        <v>0</v>
      </c>
      <c r="T159" s="19">
        <f t="shared" si="31"/>
        <v>0</v>
      </c>
      <c r="U159" s="19">
        <f t="shared" si="31"/>
        <v>0</v>
      </c>
      <c r="V159" s="19">
        <f t="shared" si="31"/>
        <v>0</v>
      </c>
      <c r="W159" s="19">
        <f t="shared" si="31"/>
        <v>0</v>
      </c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</row>
    <row r="160" spans="1:35" ht="54" customHeight="1">
      <c r="A160" s="2" t="s">
        <v>894</v>
      </c>
      <c r="B160" s="3" t="s">
        <v>849</v>
      </c>
      <c r="C160" s="3" t="s">
        <v>850</v>
      </c>
      <c r="D160" s="1" t="s">
        <v>167</v>
      </c>
      <c r="E160" s="1" t="s">
        <v>851</v>
      </c>
      <c r="F160" s="1" t="s">
        <v>45</v>
      </c>
      <c r="G160" s="1" t="s">
        <v>924</v>
      </c>
      <c r="H160" s="1" t="s">
        <v>745</v>
      </c>
      <c r="I160" s="1">
        <v>2683110</v>
      </c>
      <c r="J160" s="1">
        <v>70</v>
      </c>
      <c r="K160" s="1"/>
      <c r="L160" s="1"/>
      <c r="M160" s="1"/>
      <c r="N160" s="1"/>
      <c r="O160" s="1"/>
      <c r="P160" s="1">
        <v>70</v>
      </c>
      <c r="Q160" s="1"/>
      <c r="R160" s="1"/>
      <c r="S160" s="1"/>
      <c r="T160" s="1"/>
      <c r="U160" s="1"/>
      <c r="V160" s="1"/>
      <c r="W160" s="1"/>
      <c r="X160" s="1" t="s">
        <v>42</v>
      </c>
      <c r="Y160" s="1" t="s">
        <v>24</v>
      </c>
      <c r="Z160" s="1" t="s">
        <v>43</v>
      </c>
      <c r="AA160" s="1" t="s">
        <v>43</v>
      </c>
      <c r="AB160" s="1" t="s">
        <v>24</v>
      </c>
      <c r="AC160" s="1" t="s">
        <v>43</v>
      </c>
      <c r="AD160" s="1"/>
      <c r="AE160" s="1"/>
      <c r="AF160" s="1"/>
      <c r="AG160" s="57" t="s">
        <v>1085</v>
      </c>
      <c r="AH160" s="1" t="s">
        <v>852</v>
      </c>
      <c r="AI160" s="16"/>
    </row>
    <row r="161" spans="1:35" ht="54" customHeight="1">
      <c r="A161" s="2" t="s">
        <v>883</v>
      </c>
      <c r="B161" s="3" t="s">
        <v>853</v>
      </c>
      <c r="C161" s="3" t="s">
        <v>854</v>
      </c>
      <c r="D161" s="1" t="s">
        <v>621</v>
      </c>
      <c r="E161" s="1" t="s">
        <v>855</v>
      </c>
      <c r="F161" s="1" t="s">
        <v>45</v>
      </c>
      <c r="G161" s="1" t="s">
        <v>885</v>
      </c>
      <c r="H161" s="1" t="s">
        <v>745</v>
      </c>
      <c r="I161" s="1">
        <v>2683110</v>
      </c>
      <c r="J161" s="1">
        <v>90</v>
      </c>
      <c r="K161" s="1"/>
      <c r="L161" s="1"/>
      <c r="M161" s="1"/>
      <c r="N161" s="1"/>
      <c r="O161" s="1"/>
      <c r="P161" s="1">
        <v>90</v>
      </c>
      <c r="Q161" s="1"/>
      <c r="R161" s="1"/>
      <c r="S161" s="1"/>
      <c r="T161" s="1"/>
      <c r="U161" s="1"/>
      <c r="V161" s="1"/>
      <c r="W161" s="1"/>
      <c r="X161" s="1" t="s">
        <v>42</v>
      </c>
      <c r="Y161" s="1" t="s">
        <v>24</v>
      </c>
      <c r="Z161" s="1" t="s">
        <v>43</v>
      </c>
      <c r="AA161" s="1" t="s">
        <v>43</v>
      </c>
      <c r="AB161" s="1" t="s">
        <v>24</v>
      </c>
      <c r="AC161" s="1" t="s">
        <v>43</v>
      </c>
      <c r="AD161" s="1"/>
      <c r="AE161" s="1"/>
      <c r="AF161" s="1"/>
      <c r="AG161" s="57" t="s">
        <v>1085</v>
      </c>
      <c r="AH161" s="1" t="s">
        <v>856</v>
      </c>
      <c r="AI161" s="16"/>
    </row>
    <row r="162" spans="1:35" ht="54" customHeight="1">
      <c r="A162" s="2" t="s">
        <v>450</v>
      </c>
      <c r="B162" s="3" t="s">
        <v>857</v>
      </c>
      <c r="C162" s="3" t="s">
        <v>858</v>
      </c>
      <c r="D162" s="1" t="s">
        <v>171</v>
      </c>
      <c r="E162" s="1" t="s">
        <v>859</v>
      </c>
      <c r="F162" s="1" t="s">
        <v>45</v>
      </c>
      <c r="G162" s="1" t="s">
        <v>882</v>
      </c>
      <c r="H162" s="1" t="s">
        <v>745</v>
      </c>
      <c r="I162" s="1">
        <v>2683110</v>
      </c>
      <c r="J162" s="1">
        <v>250</v>
      </c>
      <c r="K162" s="1"/>
      <c r="L162" s="1"/>
      <c r="M162" s="1"/>
      <c r="N162" s="1"/>
      <c r="O162" s="1"/>
      <c r="P162" s="1">
        <v>250</v>
      </c>
      <c r="Q162" s="1"/>
      <c r="R162" s="1"/>
      <c r="S162" s="1"/>
      <c r="T162" s="1"/>
      <c r="U162" s="1"/>
      <c r="V162" s="1"/>
      <c r="W162" s="1"/>
      <c r="X162" s="1" t="s">
        <v>42</v>
      </c>
      <c r="Y162" s="1" t="s">
        <v>24</v>
      </c>
      <c r="Z162" s="1" t="s">
        <v>24</v>
      </c>
      <c r="AA162" s="1" t="s">
        <v>43</v>
      </c>
      <c r="AB162" s="1" t="s">
        <v>24</v>
      </c>
      <c r="AC162" s="1" t="s">
        <v>43</v>
      </c>
      <c r="AD162" s="1"/>
      <c r="AE162" s="1"/>
      <c r="AF162" s="1"/>
      <c r="AG162" s="57" t="s">
        <v>1085</v>
      </c>
      <c r="AH162" s="1" t="s">
        <v>860</v>
      </c>
      <c r="AI162" s="16"/>
    </row>
    <row r="163" spans="1:35" ht="110.25" customHeight="1">
      <c r="A163" s="2" t="s">
        <v>452</v>
      </c>
      <c r="B163" s="3" t="s">
        <v>861</v>
      </c>
      <c r="C163" s="3" t="s">
        <v>862</v>
      </c>
      <c r="D163" s="1" t="s">
        <v>863</v>
      </c>
      <c r="E163" s="1" t="s">
        <v>864</v>
      </c>
      <c r="F163" s="1" t="s">
        <v>45</v>
      </c>
      <c r="G163" s="1" t="s">
        <v>886</v>
      </c>
      <c r="H163" s="1" t="s">
        <v>745</v>
      </c>
      <c r="I163" s="1">
        <v>2683110</v>
      </c>
      <c r="J163" s="1">
        <v>500</v>
      </c>
      <c r="K163" s="1"/>
      <c r="L163" s="1"/>
      <c r="M163" s="1"/>
      <c r="N163" s="1"/>
      <c r="O163" s="1"/>
      <c r="P163" s="1">
        <v>500</v>
      </c>
      <c r="Q163" s="1"/>
      <c r="R163" s="1"/>
      <c r="S163" s="1"/>
      <c r="T163" s="1"/>
      <c r="U163" s="1"/>
      <c r="V163" s="1"/>
      <c r="W163" s="1"/>
      <c r="X163" s="1" t="s">
        <v>42</v>
      </c>
      <c r="Y163" s="1" t="s">
        <v>24</v>
      </c>
      <c r="Z163" s="1" t="s">
        <v>24</v>
      </c>
      <c r="AA163" s="1" t="s">
        <v>43</v>
      </c>
      <c r="AB163" s="1" t="s">
        <v>24</v>
      </c>
      <c r="AC163" s="1" t="s">
        <v>43</v>
      </c>
      <c r="AD163" s="1"/>
      <c r="AE163" s="1"/>
      <c r="AF163" s="1"/>
      <c r="AG163" s="57" t="s">
        <v>1085</v>
      </c>
      <c r="AH163" s="1" t="s">
        <v>865</v>
      </c>
      <c r="AI163" s="16"/>
    </row>
    <row r="164" spans="1:35" ht="110.25" customHeight="1">
      <c r="A164" s="2" t="s">
        <v>454</v>
      </c>
      <c r="B164" s="3" t="s">
        <v>866</v>
      </c>
      <c r="C164" s="3" t="s">
        <v>867</v>
      </c>
      <c r="D164" s="1" t="s">
        <v>863</v>
      </c>
      <c r="E164" s="1" t="s">
        <v>864</v>
      </c>
      <c r="F164" s="1" t="s">
        <v>45</v>
      </c>
      <c r="G164" s="1" t="s">
        <v>886</v>
      </c>
      <c r="H164" s="1" t="s">
        <v>745</v>
      </c>
      <c r="I164" s="1">
        <v>2683110</v>
      </c>
      <c r="J164" s="1">
        <v>150</v>
      </c>
      <c r="K164" s="1"/>
      <c r="L164" s="1"/>
      <c r="M164" s="1"/>
      <c r="N164" s="1"/>
      <c r="O164" s="1"/>
      <c r="P164" s="1">
        <v>150</v>
      </c>
      <c r="Q164" s="1"/>
      <c r="R164" s="1"/>
      <c r="S164" s="1"/>
      <c r="T164" s="1"/>
      <c r="U164" s="1"/>
      <c r="V164" s="1"/>
      <c r="W164" s="1"/>
      <c r="X164" s="1" t="s">
        <v>42</v>
      </c>
      <c r="Y164" s="1" t="s">
        <v>24</v>
      </c>
      <c r="Z164" s="1" t="s">
        <v>24</v>
      </c>
      <c r="AA164" s="1" t="s">
        <v>43</v>
      </c>
      <c r="AB164" s="1" t="s">
        <v>24</v>
      </c>
      <c r="AC164" s="1" t="s">
        <v>43</v>
      </c>
      <c r="AD164" s="1"/>
      <c r="AE164" s="1"/>
      <c r="AF164" s="1"/>
      <c r="AG164" s="57" t="s">
        <v>1085</v>
      </c>
      <c r="AH164" s="1" t="s">
        <v>868</v>
      </c>
      <c r="AI164" s="16"/>
    </row>
    <row r="165" spans="1:35" ht="34.5" customHeight="1">
      <c r="A165" s="4" t="s">
        <v>103</v>
      </c>
      <c r="B165" s="21"/>
      <c r="C165" s="21"/>
      <c r="D165" s="27"/>
      <c r="E165" s="9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</row>
    <row r="166" spans="1:35" ht="34.5" customHeight="1">
      <c r="A166" s="2" t="s">
        <v>104</v>
      </c>
      <c r="B166" s="21"/>
      <c r="C166" s="21"/>
      <c r="D166" s="27"/>
      <c r="E166" s="9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</row>
    <row r="167" spans="1:35" ht="34.5" customHeight="1">
      <c r="A167" s="2" t="s">
        <v>105</v>
      </c>
      <c r="B167" s="21"/>
      <c r="C167" s="21"/>
      <c r="D167" s="27"/>
      <c r="E167" s="9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</row>
    <row r="168" spans="1:35" ht="34.5" customHeight="1">
      <c r="A168" s="2" t="s">
        <v>106</v>
      </c>
      <c r="B168" s="21"/>
      <c r="C168" s="21"/>
      <c r="D168" s="27"/>
      <c r="E168" s="9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</row>
    <row r="169" spans="1:35" ht="34.5" customHeight="1">
      <c r="A169" s="2" t="s">
        <v>122</v>
      </c>
      <c r="B169" s="21"/>
      <c r="C169" s="21"/>
      <c r="D169" s="27"/>
      <c r="E169" s="9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</row>
    <row r="170" spans="1:35" ht="34.5" customHeight="1">
      <c r="A170" s="13" t="s">
        <v>107</v>
      </c>
      <c r="B170" s="21"/>
      <c r="C170" s="21"/>
      <c r="D170" s="27"/>
      <c r="E170" s="9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</row>
  </sheetData>
  <mergeCells count="25">
    <mergeCell ref="A2:AH2"/>
    <mergeCell ref="A3:A5"/>
    <mergeCell ref="B3:B5"/>
    <mergeCell ref="C3:C5"/>
    <mergeCell ref="D3:E3"/>
    <mergeCell ref="F3:F5"/>
    <mergeCell ref="G3:G5"/>
    <mergeCell ref="H3:H5"/>
    <mergeCell ref="I3:I5"/>
    <mergeCell ref="J3:W3"/>
    <mergeCell ref="AD3:AE4"/>
    <mergeCell ref="AF3:AF5"/>
    <mergeCell ref="AG3:AG5"/>
    <mergeCell ref="AH3:AH5"/>
    <mergeCell ref="D4:D5"/>
    <mergeCell ref="E4:E5"/>
    <mergeCell ref="Z3:Z5"/>
    <mergeCell ref="AA3:AA5"/>
    <mergeCell ref="AB3:AB5"/>
    <mergeCell ref="AC3:AC5"/>
    <mergeCell ref="J4:J5"/>
    <mergeCell ref="K4:O4"/>
    <mergeCell ref="P4:W4"/>
    <mergeCell ref="X3:X5"/>
    <mergeCell ref="Y3:Y5"/>
  </mergeCells>
  <phoneticPr fontId="7" type="noConversion"/>
  <dataValidations count="5">
    <dataValidation type="list" allowBlank="1" showInputMessage="1" showErrorMessage="1" sqref="Y160:AC164 Y47:AC47 Y16:AC20 Y22:AC31 Y10:AC14 Y2:AC2 Y36:AC37 Y39:AC42 Y57:AC57 Y50:AC50 Y59:AC62 Y53:AC53 Y66:AC66 Y74:AC92 Y112:AC153 Y104:AC108 Y94:AC101">
      <formula1>$AO$4:$AO$5</formula1>
    </dataValidation>
    <dataValidation type="list" allowBlank="1" showInputMessage="1" showErrorMessage="1" sqref="X160:X164 X36:X37 X10:X14 X16:X20 X59:X62 X2 X22:X31 X39:X42 X57 X50 X47 X53 X66 X74:X92 X112:X153 X104:X108 X94:X101">
      <formula1>$AN$4:$AN$5</formula1>
    </dataValidation>
    <dataValidation type="list" allowBlank="1" showInputMessage="1" showErrorMessage="1" sqref="F160:F164 F94:F101">
      <formula1>$AM$4:$AM$6</formula1>
    </dataValidation>
    <dataValidation type="list" allowBlank="1" showInputMessage="1" showErrorMessage="1" sqref="F104:F108 F47 F16:F20 F22:F31 F10:F14 F2 F36:F37 F39:F42 F57 F50 F53">
      <formula1>$AM$4:$AM$7</formula1>
    </dataValidation>
    <dataValidation type="list" allowBlank="1" showInputMessage="1" showErrorMessage="1" sqref="F59:F62 F66">
      <formula1>$AM$4:$AM$5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51" firstPageNumber="17" fitToHeight="0" orientation="landscape" useFirstPageNumber="1" r:id="rId1"/>
  <headerFooter>
    <oddFooter>&amp;C—&amp;P—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4</vt:i4>
      </vt:variant>
    </vt:vector>
  </HeadingPairs>
  <TitlesOfParts>
    <vt:vector size="9" baseType="lpstr">
      <vt:lpstr>项目库汇总表</vt:lpstr>
      <vt:lpstr>2019汇总表</vt:lpstr>
      <vt:lpstr>2020汇总表</vt:lpstr>
      <vt:lpstr>2019年明细表</vt:lpstr>
      <vt:lpstr>2020年明细表</vt:lpstr>
      <vt:lpstr>'2019汇总表'!Print_Titles</vt:lpstr>
      <vt:lpstr>'2019年明细表'!Print_Titles</vt:lpstr>
      <vt:lpstr>'2020年明细表'!Print_Titles</vt:lpstr>
      <vt:lpstr>项目库汇总表!Print_Titles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GHZ</dc:creator>
  <cp:lastModifiedBy>Administrator</cp:lastModifiedBy>
  <cp:lastPrinted>2019-08-25T02:55:04Z</cp:lastPrinted>
  <dcterms:created xsi:type="dcterms:W3CDTF">2019-07-20T09:28:00Z</dcterms:created>
  <dcterms:modified xsi:type="dcterms:W3CDTF">2019-08-25T02:55:28Z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