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8035" windowHeight="12345" tabRatio="508"/>
  </bookViews>
  <sheets>
    <sheet name="第三批" sheetId="1" r:id="rId1"/>
    <sheet name="Sheet2" sheetId="2" r:id="rId2"/>
    <sheet name="Sheet3" sheetId="3" r:id="rId3"/>
  </sheets>
  <definedNames>
    <definedName name="_xlnm._FilterDatabase" localSheetId="0" hidden="1">第三批!$A$5:$R$15</definedName>
  </definedNames>
  <calcPr calcId="125725"/>
</workbook>
</file>

<file path=xl/calcChain.xml><?xml version="1.0" encoding="utf-8"?>
<calcChain xmlns="http://schemas.openxmlformats.org/spreadsheetml/2006/main">
  <c r="K6" i="1"/>
  <c r="F6"/>
  <c r="I6"/>
  <c r="E9"/>
  <c r="E10"/>
  <c r="J8"/>
  <c r="J7"/>
  <c r="J12"/>
  <c r="J13"/>
  <c r="J15"/>
  <c r="D15" s="1"/>
  <c r="J14"/>
  <c r="D14" s="1"/>
  <c r="J11"/>
  <c r="E6" l="1"/>
  <c r="J6"/>
  <c r="D9"/>
  <c r="D7"/>
  <c r="D6" l="1"/>
</calcChain>
</file>

<file path=xl/sharedStrings.xml><?xml version="1.0" encoding="utf-8"?>
<sst xmlns="http://schemas.openxmlformats.org/spreadsheetml/2006/main" count="51" uniqueCount="37">
  <si>
    <t>2018年第三批统筹整合财政涉农资金分配表</t>
    <phoneticPr fontId="1" type="noConversion"/>
  </si>
  <si>
    <t>项目类别</t>
  </si>
  <si>
    <t>资金</t>
  </si>
  <si>
    <t>拨付资金文件</t>
  </si>
  <si>
    <t>功能科目</t>
  </si>
  <si>
    <t>政府经济分类</t>
  </si>
  <si>
    <t>关于批复2018年度区级部门预算的通知</t>
  </si>
  <si>
    <t>铜财农（2018）38号</t>
    <phoneticPr fontId="1" type="noConversion"/>
  </si>
  <si>
    <t>关于下达中央2018年车辆购置税补助地方资金的通知</t>
  </si>
  <si>
    <t>铜财建（2018）1号</t>
    <phoneticPr fontId="1" type="noConversion"/>
  </si>
  <si>
    <t>水务局</t>
    <phoneticPr fontId="1" type="noConversion"/>
  </si>
  <si>
    <t>安全饮水项目</t>
    <phoneticPr fontId="1" type="noConversion"/>
  </si>
  <si>
    <t>涉农整合</t>
    <phoneticPr fontId="1" type="noConversion"/>
  </si>
  <si>
    <t>关于下达2018年中央农村环境整治资金预算的通知</t>
  </si>
  <si>
    <t>序号</t>
    <phoneticPr fontId="1" type="noConversion"/>
  </si>
  <si>
    <t>下达资金单位</t>
    <phoneticPr fontId="1" type="noConversion"/>
  </si>
  <si>
    <t>合计</t>
    <phoneticPr fontId="1" type="noConversion"/>
  </si>
  <si>
    <t>专项扶贫</t>
    <phoneticPr fontId="1" type="noConversion"/>
  </si>
  <si>
    <t>小计</t>
    <phoneticPr fontId="1" type="noConversion"/>
  </si>
  <si>
    <t>中</t>
    <phoneticPr fontId="1" type="noConversion"/>
  </si>
  <si>
    <t>省</t>
    <phoneticPr fontId="1" type="noConversion"/>
  </si>
  <si>
    <t>市</t>
    <phoneticPr fontId="1" type="noConversion"/>
  </si>
  <si>
    <t>区</t>
    <phoneticPr fontId="1" type="noConversion"/>
  </si>
  <si>
    <t>文号</t>
    <phoneticPr fontId="1" type="noConversion"/>
  </si>
  <si>
    <t>文件名称</t>
    <phoneticPr fontId="1" type="noConversion"/>
  </si>
  <si>
    <t>农业局</t>
    <phoneticPr fontId="1" type="noConversion"/>
  </si>
  <si>
    <t>农业产业项目</t>
    <phoneticPr fontId="1" type="noConversion"/>
  </si>
  <si>
    <t>铜财建（2018）9号</t>
    <phoneticPr fontId="1" type="noConversion"/>
  </si>
  <si>
    <t>光伏扶贫项目</t>
    <phoneticPr fontId="1" type="noConversion"/>
  </si>
  <si>
    <t>铜印财发（2018）8号</t>
    <phoneticPr fontId="1" type="noConversion"/>
  </si>
  <si>
    <t>旅游产业扶贫项目</t>
    <phoneticPr fontId="1" type="noConversion"/>
  </si>
  <si>
    <t>铜财农（2018）15号</t>
    <phoneticPr fontId="1" type="noConversion"/>
  </si>
  <si>
    <t>发改局</t>
    <phoneticPr fontId="1" type="noConversion"/>
  </si>
  <si>
    <t>道路工程项目</t>
    <phoneticPr fontId="1" type="noConversion"/>
  </si>
  <si>
    <t>单位：万元</t>
    <phoneticPr fontId="1" type="noConversion"/>
  </si>
  <si>
    <t>关于下达2018年中省财政新增专项扶贫资金（发展资金）预算指标的通知</t>
    <phoneticPr fontId="1" type="noConversion"/>
  </si>
  <si>
    <t>关于下达2018年中央水利发展资金的通知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</si>
</sst>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workbookViewId="0">
      <selection activeCell="U8" sqref="U8"/>
    </sheetView>
  </sheetViews>
  <sheetFormatPr defaultRowHeight="13.5"/>
  <cols>
    <col min="1" max="1" width="3.75" customWidth="1"/>
    <col min="2" max="2" width="6.5" customWidth="1"/>
    <col min="3" max="3" width="11" customWidth="1"/>
    <col min="4" max="4" width="7.875" customWidth="1"/>
    <col min="5" max="5" width="7" customWidth="1"/>
    <col min="6" max="6" width="5" customWidth="1"/>
    <col min="7" max="8" width="4.25" customWidth="1"/>
    <col min="9" max="9" width="5.875" customWidth="1"/>
    <col min="10" max="10" width="6.25" customWidth="1"/>
    <col min="11" max="11" width="7.5" customWidth="1"/>
    <col min="12" max="14" width="3.75" customWidth="1"/>
    <col min="15" max="15" width="10.625" customWidth="1"/>
    <col min="16" max="16" width="22.875" customWidth="1"/>
    <col min="17" max="17" width="9.125" customWidth="1"/>
    <col min="18" max="18" width="12" customWidth="1"/>
  </cols>
  <sheetData>
    <row r="1" spans="1:18" ht="2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>
      <c r="Q2" s="12" t="s">
        <v>34</v>
      </c>
      <c r="R2" s="12"/>
    </row>
    <row r="3" spans="1:18" ht="18.75" customHeight="1">
      <c r="A3" s="18" t="s">
        <v>14</v>
      </c>
      <c r="B3" s="10" t="s">
        <v>15</v>
      </c>
      <c r="C3" s="10" t="s">
        <v>1</v>
      </c>
      <c r="D3" s="10" t="s">
        <v>2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 t="s">
        <v>3</v>
      </c>
      <c r="P3" s="10"/>
      <c r="Q3" s="10" t="s">
        <v>4</v>
      </c>
      <c r="R3" s="10" t="s">
        <v>5</v>
      </c>
    </row>
    <row r="4" spans="1:18" ht="18.75" customHeight="1">
      <c r="A4" s="17"/>
      <c r="B4" s="10"/>
      <c r="C4" s="10"/>
      <c r="D4" s="10" t="s">
        <v>16</v>
      </c>
      <c r="E4" s="1"/>
      <c r="F4" s="10" t="s">
        <v>17</v>
      </c>
      <c r="G4" s="10"/>
      <c r="H4" s="10"/>
      <c r="I4" s="10"/>
      <c r="J4" s="10" t="s">
        <v>12</v>
      </c>
      <c r="K4" s="10"/>
      <c r="L4" s="10"/>
      <c r="M4" s="10"/>
      <c r="N4" s="10"/>
      <c r="O4" s="10"/>
      <c r="P4" s="10"/>
      <c r="Q4" s="10"/>
      <c r="R4" s="10"/>
    </row>
    <row r="5" spans="1:18" ht="19.5" customHeight="1">
      <c r="A5" s="17"/>
      <c r="B5" s="10"/>
      <c r="C5" s="10"/>
      <c r="D5" s="10"/>
      <c r="E5" s="1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18</v>
      </c>
      <c r="K5" s="4" t="s">
        <v>19</v>
      </c>
      <c r="L5" s="4" t="s">
        <v>20</v>
      </c>
      <c r="M5" s="4" t="s">
        <v>21</v>
      </c>
      <c r="N5" s="4" t="s">
        <v>22</v>
      </c>
      <c r="O5" s="4" t="s">
        <v>23</v>
      </c>
      <c r="P5" s="4" t="s">
        <v>24</v>
      </c>
      <c r="Q5" s="10"/>
      <c r="R5" s="10"/>
    </row>
    <row r="6" spans="1:18" ht="30.75" customHeight="1">
      <c r="A6" s="2"/>
      <c r="B6" s="4" t="s">
        <v>16</v>
      </c>
      <c r="C6" s="3"/>
      <c r="D6" s="4">
        <f>D7+D9+D12+D14+D15</f>
        <v>6754.25</v>
      </c>
      <c r="E6" s="4">
        <f>E7+E8+E9+E10</f>
        <v>2654.45</v>
      </c>
      <c r="F6" s="4">
        <f t="shared" ref="F6:I6" si="0">F7+F8+F9+F10</f>
        <v>1862</v>
      </c>
      <c r="G6" s="4"/>
      <c r="H6" s="4"/>
      <c r="I6" s="4">
        <f t="shared" si="0"/>
        <v>792.45</v>
      </c>
      <c r="J6" s="4">
        <f>J7+J8+J11+J12+J13+J14+J15</f>
        <v>4099.8</v>
      </c>
      <c r="K6" s="4">
        <f>K7+K8+K11+K12+K13+K14+K15</f>
        <v>4099.8</v>
      </c>
      <c r="L6" s="2"/>
      <c r="M6" s="2"/>
      <c r="N6" s="2"/>
      <c r="O6" s="2"/>
      <c r="P6" s="2"/>
      <c r="Q6" s="2"/>
      <c r="R6" s="2"/>
    </row>
    <row r="7" spans="1:18" ht="34.5" customHeight="1">
      <c r="A7" s="17">
        <v>1</v>
      </c>
      <c r="B7" s="17" t="s">
        <v>25</v>
      </c>
      <c r="C7" s="16" t="s">
        <v>26</v>
      </c>
      <c r="D7" s="17">
        <f>J7+J8</f>
        <v>410</v>
      </c>
      <c r="E7" s="4"/>
      <c r="F7" s="4"/>
      <c r="G7" s="4"/>
      <c r="H7" s="4"/>
      <c r="I7" s="4"/>
      <c r="J7" s="4">
        <f>K7</f>
        <v>319.04000000000002</v>
      </c>
      <c r="K7" s="4">
        <v>319.04000000000002</v>
      </c>
      <c r="L7" s="2"/>
      <c r="M7" s="2"/>
      <c r="N7" s="2"/>
      <c r="O7" s="5" t="s">
        <v>27</v>
      </c>
      <c r="P7" s="3" t="s">
        <v>13</v>
      </c>
      <c r="Q7" s="4">
        <v>2130505</v>
      </c>
      <c r="R7" s="13">
        <v>50402</v>
      </c>
    </row>
    <row r="8" spans="1:18" ht="38.25" customHeight="1">
      <c r="A8" s="17"/>
      <c r="B8" s="17"/>
      <c r="C8" s="16"/>
      <c r="D8" s="17"/>
      <c r="E8" s="4"/>
      <c r="F8" s="4"/>
      <c r="G8" s="4"/>
      <c r="H8" s="4"/>
      <c r="I8" s="4"/>
      <c r="J8" s="4">
        <f>K8</f>
        <v>90.96</v>
      </c>
      <c r="K8" s="4">
        <v>90.96</v>
      </c>
      <c r="L8" s="2"/>
      <c r="M8" s="2"/>
      <c r="N8" s="2"/>
      <c r="O8" s="5" t="s">
        <v>9</v>
      </c>
      <c r="P8" s="3" t="s">
        <v>8</v>
      </c>
      <c r="Q8" s="4">
        <v>2130505</v>
      </c>
      <c r="R8" s="14"/>
    </row>
    <row r="9" spans="1:18" ht="39.75" customHeight="1">
      <c r="A9" s="17"/>
      <c r="B9" s="17"/>
      <c r="C9" s="16" t="s">
        <v>28</v>
      </c>
      <c r="D9" s="17">
        <f>E9+E10++J11</f>
        <v>2706.49</v>
      </c>
      <c r="E9" s="9">
        <f>F9+G9+H9+I9</f>
        <v>1862</v>
      </c>
      <c r="F9" s="9">
        <v>1862</v>
      </c>
      <c r="G9" s="9"/>
      <c r="H9" s="4"/>
      <c r="I9" s="4"/>
      <c r="J9" s="4"/>
      <c r="K9" s="4"/>
      <c r="L9" s="2"/>
      <c r="M9" s="2"/>
      <c r="N9" s="2"/>
      <c r="O9" s="5" t="s">
        <v>7</v>
      </c>
      <c r="P9" s="3" t="s">
        <v>35</v>
      </c>
      <c r="Q9" s="4">
        <v>2130505</v>
      </c>
      <c r="R9" s="14"/>
    </row>
    <row r="10" spans="1:18" ht="34.5" customHeight="1">
      <c r="A10" s="17"/>
      <c r="B10" s="17"/>
      <c r="C10" s="16"/>
      <c r="D10" s="17"/>
      <c r="E10" s="4">
        <f>F10+G10+H10+I10</f>
        <v>792.45</v>
      </c>
      <c r="F10" s="4"/>
      <c r="G10" s="4"/>
      <c r="H10" s="4"/>
      <c r="I10" s="4">
        <v>792.45</v>
      </c>
      <c r="J10" s="4"/>
      <c r="K10" s="4"/>
      <c r="L10" s="2"/>
      <c r="M10" s="2"/>
      <c r="N10" s="2"/>
      <c r="O10" s="5" t="s">
        <v>29</v>
      </c>
      <c r="P10" s="3" t="s">
        <v>6</v>
      </c>
      <c r="Q10" s="4">
        <v>2130505</v>
      </c>
      <c r="R10" s="14"/>
    </row>
    <row r="11" spans="1:18" ht="34.5" customHeight="1">
      <c r="A11" s="17"/>
      <c r="B11" s="17"/>
      <c r="C11" s="16"/>
      <c r="D11" s="17"/>
      <c r="E11" s="4"/>
      <c r="F11" s="4"/>
      <c r="G11" s="4"/>
      <c r="H11" s="4"/>
      <c r="I11" s="4"/>
      <c r="J11" s="4">
        <f>K11+L11+M11+N11</f>
        <v>52.04</v>
      </c>
      <c r="K11" s="4">
        <v>52.04</v>
      </c>
      <c r="L11" s="2"/>
      <c r="M11" s="2"/>
      <c r="N11" s="2"/>
      <c r="O11" s="5" t="s">
        <v>9</v>
      </c>
      <c r="P11" s="3" t="s">
        <v>8</v>
      </c>
      <c r="Q11" s="4">
        <v>2130505</v>
      </c>
      <c r="R11" s="14"/>
    </row>
    <row r="12" spans="1:18" ht="35.25" customHeight="1">
      <c r="A12" s="17"/>
      <c r="B12" s="17"/>
      <c r="C12" s="16" t="s">
        <v>30</v>
      </c>
      <c r="D12" s="17">
        <v>1854.96</v>
      </c>
      <c r="E12" s="4"/>
      <c r="F12" s="4"/>
      <c r="G12" s="4"/>
      <c r="H12" s="4"/>
      <c r="I12" s="4"/>
      <c r="J12" s="4">
        <f t="shared" ref="J12:J13" si="1">K12+L12+M12+N12</f>
        <v>1638</v>
      </c>
      <c r="K12" s="7">
        <v>1638</v>
      </c>
      <c r="L12" s="2"/>
      <c r="M12" s="2"/>
      <c r="N12" s="2"/>
      <c r="O12" s="5" t="s">
        <v>31</v>
      </c>
      <c r="P12" s="3" t="s">
        <v>36</v>
      </c>
      <c r="Q12" s="4">
        <v>2130505</v>
      </c>
      <c r="R12" s="14"/>
    </row>
    <row r="13" spans="1:18" ht="39.75" customHeight="1">
      <c r="A13" s="17"/>
      <c r="B13" s="17"/>
      <c r="C13" s="16"/>
      <c r="D13" s="17"/>
      <c r="E13" s="4"/>
      <c r="F13" s="4"/>
      <c r="G13" s="4"/>
      <c r="H13" s="4"/>
      <c r="I13" s="4"/>
      <c r="J13" s="4">
        <f t="shared" si="1"/>
        <v>216.96</v>
      </c>
      <c r="K13" s="4">
        <v>216.96</v>
      </c>
      <c r="L13" s="2"/>
      <c r="M13" s="2"/>
      <c r="N13" s="2"/>
      <c r="O13" s="5" t="s">
        <v>27</v>
      </c>
      <c r="P13" s="3" t="s">
        <v>13</v>
      </c>
      <c r="Q13" s="4">
        <v>2130505</v>
      </c>
      <c r="R13" s="15"/>
    </row>
    <row r="14" spans="1:18" ht="39.75" customHeight="1">
      <c r="A14" s="4">
        <v>2</v>
      </c>
      <c r="B14" s="8" t="s">
        <v>10</v>
      </c>
      <c r="C14" s="5" t="s">
        <v>11</v>
      </c>
      <c r="D14" s="4">
        <f>E14+J14</f>
        <v>1518.8</v>
      </c>
      <c r="E14" s="4"/>
      <c r="F14" s="4"/>
      <c r="G14" s="4"/>
      <c r="H14" s="4"/>
      <c r="I14" s="4"/>
      <c r="J14" s="4">
        <f>K14+L14+M14+N14</f>
        <v>1518.8</v>
      </c>
      <c r="K14" s="4">
        <v>1518.8</v>
      </c>
      <c r="L14" s="2"/>
      <c r="M14" s="2"/>
      <c r="N14" s="2"/>
      <c r="O14" s="5" t="s">
        <v>9</v>
      </c>
      <c r="P14" s="3" t="s">
        <v>8</v>
      </c>
      <c r="Q14" s="4">
        <v>2130504</v>
      </c>
      <c r="R14" s="4">
        <v>50302</v>
      </c>
    </row>
    <row r="15" spans="1:18" ht="34.5" customHeight="1">
      <c r="A15" s="4">
        <v>3</v>
      </c>
      <c r="B15" s="8" t="s">
        <v>32</v>
      </c>
      <c r="C15" s="6" t="s">
        <v>33</v>
      </c>
      <c r="D15" s="4">
        <f>E15+J15</f>
        <v>264</v>
      </c>
      <c r="E15" s="4"/>
      <c r="F15" s="4"/>
      <c r="G15" s="4"/>
      <c r="H15" s="4"/>
      <c r="I15" s="4"/>
      <c r="J15" s="4">
        <f>K15+L15+M15+N15</f>
        <v>264</v>
      </c>
      <c r="K15" s="4">
        <v>264</v>
      </c>
      <c r="L15" s="2"/>
      <c r="M15" s="2"/>
      <c r="N15" s="2"/>
      <c r="O15" s="5" t="s">
        <v>27</v>
      </c>
      <c r="P15" s="3" t="s">
        <v>13</v>
      </c>
      <c r="Q15" s="4">
        <v>2130504</v>
      </c>
      <c r="R15" s="4">
        <v>50402</v>
      </c>
    </row>
  </sheetData>
  <autoFilter ref="A5:R15">
    <filterColumn colId="14"/>
  </autoFilter>
  <mergeCells count="21">
    <mergeCell ref="C3:C5"/>
    <mergeCell ref="A3:A5"/>
    <mergeCell ref="C9:C11"/>
    <mergeCell ref="F4:I4"/>
    <mergeCell ref="D3:N3"/>
    <mergeCell ref="R3:R5"/>
    <mergeCell ref="O3:P4"/>
    <mergeCell ref="A1:R1"/>
    <mergeCell ref="Q2:R2"/>
    <mergeCell ref="R7:R13"/>
    <mergeCell ref="C7:C8"/>
    <mergeCell ref="A7:A13"/>
    <mergeCell ref="B7:B13"/>
    <mergeCell ref="D7:D8"/>
    <mergeCell ref="Q3:Q5"/>
    <mergeCell ref="D4:D5"/>
    <mergeCell ref="D9:D11"/>
    <mergeCell ref="J4:N4"/>
    <mergeCell ref="C12:C13"/>
    <mergeCell ref="D12:D13"/>
    <mergeCell ref="B3:B5"/>
  </mergeCells>
  <phoneticPr fontId="1" type="noConversion"/>
  <pageMargins left="0.7" right="0.57999999999999996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第三批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2018-06-22T02:23:09Z</cp:lastPrinted>
  <dcterms:created xsi:type="dcterms:W3CDTF">2018-06-21T08:43:04Z</dcterms:created>
  <dcterms:modified xsi:type="dcterms:W3CDTF">2018-11-15T03:27:13Z</dcterms:modified>
</cp:coreProperties>
</file>