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500" tabRatio="838" firstSheet="7" activeTab="9"/>
  </bookViews>
  <sheets>
    <sheet name="收支总表1" sheetId="1" r:id="rId1"/>
    <sheet name="收入总表2" sheetId="5" r:id="rId2"/>
    <sheet name="支出总表3" sheetId="6" r:id="rId3"/>
    <sheet name="财政拨款收支总表4" sheetId="15" r:id="rId4"/>
    <sheet name="一般公共预算支出表（按功能科目）5" sheetId="2" r:id="rId5"/>
    <sheet name="一般公共预算支出表（按经济科目）6" sheetId="9" r:id="rId6"/>
    <sheet name="一般公共预算基本支出表（按功能科目）7" sheetId="13" r:id="rId7"/>
    <sheet name="一般公共预算支出表（按经济科目）8" sheetId="14" r:id="rId8"/>
    <sheet name="政府性基金预算收支表9" sheetId="16" r:id="rId9"/>
    <sheet name="三公经费和会议费预算表10" sheetId="4" r:id="rId10"/>
    <sheet name="Sheet1" sheetId="1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11" hidden="1">[1]eqpmad2!#REF!</definedName>
    <definedName name="_Fill" hidden="1">[1]eqpmad2!#REF!</definedName>
    <definedName name="_JC22" localSheetId="3" hidden="1">{"Summ CFT",#N/A,FALSE,"CFT";"Full CFT",#N/A,FALSE,"CFT"}</definedName>
    <definedName name="_JC22" localSheetId="6" hidden="1">{"Summ CFT",#N/A,FALSE,"CFT";"Full CFT",#N/A,FALSE,"CFT"}</definedName>
    <definedName name="_JC22" localSheetId="7" hidden="1">{"Summ CFT",#N/A,FALSE,"CFT";"Full CFT",#N/A,FALSE,"CFT"}</definedName>
    <definedName name="_JC22" localSheetId="2" hidden="1">{"Summ CFT",#N/A,FALSE,"CFT";"Full CFT",#N/A,FALSE,"CFT"}</definedName>
    <definedName name="_JC22" hidden="1">{"Summ CFT",#N/A,FALSE,"CFT";"Full CFT",#N/A,FALSE,"CFT"}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Alpha">#REF!</definedName>
    <definedName name="Anzahl_1">#REF!</definedName>
    <definedName name="Anzahl_2">#REF!</definedName>
    <definedName name="Beg_Bal">#REF!</definedName>
    <definedName name="BOMView">[4]Prg!$G$33</definedName>
    <definedName name="Cnty_Codes">[4]Profile!$D$4:$D$69</definedName>
    <definedName name="Data">#REF!</definedName>
    <definedName name="Devices">[5]Devices!$B$5:$B$173</definedName>
    <definedName name="Devices_Table">[5]Devices!$B$1:$L$65536</definedName>
    <definedName name="Duty">#REF!</definedName>
    <definedName name="End_Bal">#REF!</definedName>
    <definedName name="Extra_Pay">#REF!</definedName>
    <definedName name="FRC">[6]Main!$C$9</definedName>
    <definedName name="Full_Print">#REF!</definedName>
    <definedName name="Header_Row">ROW(#REF!)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K_Imax">#REF!</definedName>
    <definedName name="Last_Row">#N/A</definedName>
    <definedName name="Loan_Amount">#REF!</definedName>
    <definedName name="Loan_Start">#REF!</definedName>
    <definedName name="Loan_Years">#REF!</definedName>
    <definedName name="LTol">#REF!</definedName>
    <definedName name="MmExcelLinker_4795041E_1062_4A6D_901F_4306994608A4" localSheetId="3">'[7]S19、A0 and JC22 BCM PIN V1.0'!M14-BCM-[8]ATECH编辑20090309!$B$51:$B$53</definedName>
    <definedName name="MmExcelLinker_4795041E_1062_4A6D_901F_4306994608A4" localSheetId="6">'[7]S19、A0 and JC22 BCM PIN V1.0'!M14-BCM-[8]ATECH编辑20090309!$B$51:$B$53</definedName>
    <definedName name="MmExcelLinker_4795041E_1062_4A6D_901F_4306994608A4" localSheetId="7">'[7]S19、A0 and JC22 BCM PIN V1.0'!M14-BCM-[8]ATECH编辑20090309!$B$51:$B$53</definedName>
    <definedName name="MmExcelLinker_4795041E_1062_4A6D_901F_4306994608A4" localSheetId="2">'[7]S19、A0 and JC22 BCM PIN V1.0'!M14-BCM-[8]ATECH编辑20090309!$B$51:$B$53</definedName>
    <definedName name="MmExcelLinker_4795041E_1062_4A6D_901F_4306994608A4">'[7]S19、A0 and JC22 BCM PIN V1.0'!M14-BCM-[8]ATECH编辑20090309!$B$51:$B$53</definedName>
    <definedName name="Module.Prix_SMC">#N/A</definedName>
    <definedName name="N">#REF!</definedName>
    <definedName name="NDev">#REF!</definedName>
    <definedName name="Num_Pmt_Per_Year">#REF!</definedName>
    <definedName name="Number_of_Payments" localSheetId="3">MATCH(0.01,End_Bal,-1)+1</definedName>
    <definedName name="Number_of_Payments" localSheetId="6">MATCH(0.01,End_Bal,-1)+1</definedName>
    <definedName name="Number_of_Payments" localSheetId="7">MATCH(0.01,End_Bal,-1)+1</definedName>
    <definedName name="Number_of_Payments" localSheetId="2">MATCH(0.01,End_Bal,-1)+1</definedName>
    <definedName name="Number_of_Payments">MATCH(0.01,End_Bal,-1)+1</definedName>
    <definedName name="NumModels">[4]Prg!$G$24</definedName>
    <definedName name="On">#REF!</definedName>
    <definedName name="OS">[9]Open!#REF!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 localSheetId="3">DATE(YEAR(Loan_Start),MONTH(Loan_Start)+Payment_Number,DAY(Loan_Start))</definedName>
    <definedName name="Payment_Date" localSheetId="6">DATE(YEAR(Loan_Start),MONTH(Loan_Start)+Payment_Number,DAY(Loan_Start))</definedName>
    <definedName name="Payment_Date" localSheetId="7">DATE(YEAR(Loan_Start),MONTH(Loan_Start)+Payment_Number,DAY(Loan_Start))</definedName>
    <definedName name="Payment_Date" localSheetId="2">DATE(YEAR(Loan_Start),MONTH(Loan_Start)+Payment_Number,DAY(Loan_Start))</definedName>
    <definedName name="Payment_Date">DATE(YEAR(Loan_Start),MONTH(Loan_Start)+Payment_Number,DAY(Loan_Start))</definedName>
    <definedName name="pr_toolbox">[3]Toolbox!$A$3:$I$80</definedName>
    <definedName name="Princ">#REF!</definedName>
    <definedName name="_xlnm.Print_Area" localSheetId="1">#N/A</definedName>
    <definedName name="_xlnm.Print_Area" localSheetId="8">#N/A</definedName>
    <definedName name="_xlnm.Print_Area" localSheetId="2">#N/A</definedName>
    <definedName name="_xlnm.Print_Area">#N/A</definedName>
    <definedName name="Print_Area_Reset" localSheetId="3">OFFSET(Full_Print,0,0,Last_Row)</definedName>
    <definedName name="Print_Area_Reset" localSheetId="6">OFFSET(Full_Print,0,0,Last_Row)</definedName>
    <definedName name="Print_Area_Reset" localSheetId="7">OFFSET(Full_Print,0,0,Last_Row)</definedName>
    <definedName name="Print_Area_Reset" localSheetId="2">OFFSET(Full_Print,0,0,Last_Row)</definedName>
    <definedName name="Print_Area_Reset">OFFSET(Full_Print,0,0,Last_Row)</definedName>
    <definedName name="_xlnm.Print_Titles" localSheetId="1">#N/A</definedName>
    <definedName name="_xlnm.Print_Titles" localSheetId="5">'一般公共预算支出表（按经济科目）6'!$2:$5</definedName>
    <definedName name="_xlnm.Print_Titles" localSheetId="7">'一般公共预算支出表（按经济科目）8'!$2:$5</definedName>
    <definedName name="_xlnm.Print_Titles" localSheetId="8">#N/A</definedName>
    <definedName name="_xlnm.Print_Titles" localSheetId="2">#N/A</definedName>
    <definedName name="_xlnm.Print_Titles">#N/A</definedName>
    <definedName name="Prix_SMC">#N/A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_c_list">[10]Toolbox!$A$7:$H$969</definedName>
    <definedName name="SCG">'[11]G.1R-Shou COP Gf'!#REF!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lfee">'[3]Financ. Overview'!$H$13</definedName>
    <definedName name="solar_ratio">'[12]POWER ASSUMPTIONS'!$H$7</definedName>
    <definedName name="ss7fee">'[3]Financ. Overview'!$H$18</definedName>
    <definedName name="Strom_1">#REF!</definedName>
    <definedName name="Strom_2">#REF!</definedName>
    <definedName name="SUB75N05_06">#REF!</definedName>
    <definedName name="subsfee">'[3]Financ. Overview'!$H$14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olbox">[13]Toolbox!$C$5:$T$1578</definedName>
    <definedName name="Total_Interest">#REF!</definedName>
    <definedName name="Total_Pay">#REF!</definedName>
    <definedName name="Total_Payment" localSheetId="3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2">Scheduled_Payment+Extra_Payment</definedName>
    <definedName name="Total_Payment">Scheduled_Payment+Extra_Payment</definedName>
    <definedName name="Tu">#REF!</definedName>
    <definedName name="TUmax">#REF!</definedName>
    <definedName name="Un">#REF!</definedName>
    <definedName name="V5.1Fee">'[3]Financ. Overview'!$H$15</definedName>
    <definedName name="Values_Entered" localSheetId="3">IF(Loan_Amount*Interest_Rate*Loan_Years*Loan_Start&gt;0,1,0)</definedName>
    <definedName name="Values_Entered" localSheetId="6">IF(Loan_Amount*Interest_Rate*Loan_Years*Loan_Start&gt;0,1,0)</definedName>
    <definedName name="Values_Entered" localSheetId="7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wrn.Cash._.Flow._.Trackers." localSheetId="3" hidden="1">{"Summ CFT",#N/A,FALSE,"CFT";"Full CFT",#N/A,FALSE,"CFT"}</definedName>
    <definedName name="wrn.Cash._.Flow._.Trackers." localSheetId="6" hidden="1">{"Summ CFT",#N/A,FALSE,"CFT";"Full CFT",#N/A,FALSE,"CFT"}</definedName>
    <definedName name="wrn.Cash._.Flow._.Trackers." localSheetId="7" hidden="1">{"Summ CFT",#N/A,FALSE,"CFT";"Full CFT",#N/A,FALSE,"CFT"}</definedName>
    <definedName name="wrn.Cash._.Flow._.Trackers." localSheetId="2" hidden="1">{"Summ CFT",#N/A,FALSE,"CFT";"Full CFT",#N/A,FALSE,"CFT"}</definedName>
    <definedName name="wrn.Cash._.Flow._.Trackers." hidden="1">{"Summ CFT",#N/A,FALSE,"CFT";"Full CFT",#N/A,FALSE,"CFT"}</definedName>
    <definedName name="wrn.Full._.Package._.Print." localSheetId="3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rn.Full._.Package._.Print." localSheetId="6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rn.Full._.Package._.Print." localSheetId="7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rn.Full._.Package._.Print." localSheetId="2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Z32_Cost_red">'[3]Financ. Overview'!#REF!</definedName>
    <definedName name="Zustand1">#REF!</definedName>
    <definedName name="Zustand2">#REF!</definedName>
    <definedName name="广告商档案">#REF!</definedName>
  </definedNames>
  <calcPr calcId="114210" fullCalcOnLoad="1"/>
</workbook>
</file>

<file path=xl/calcChain.xml><?xml version="1.0" encoding="utf-8"?>
<calcChain xmlns="http://schemas.openxmlformats.org/spreadsheetml/2006/main">
  <c r="C8" i="4"/>
  <c r="D6" i="14"/>
  <c r="C6"/>
  <c r="D22" i="13"/>
  <c r="C22"/>
  <c r="D7"/>
  <c r="C7"/>
  <c r="E12" i="9"/>
  <c r="E7"/>
  <c r="D6"/>
  <c r="C6"/>
  <c r="D22" i="2"/>
  <c r="C22"/>
  <c r="D7"/>
  <c r="C7"/>
  <c r="F40" i="15"/>
  <c r="D40"/>
  <c r="B40"/>
  <c r="F34"/>
  <c r="F33"/>
  <c r="D33"/>
  <c r="B33"/>
  <c r="D9" i="6"/>
  <c r="C9"/>
  <c r="D8"/>
  <c r="C8"/>
  <c r="D9" i="5"/>
  <c r="C9"/>
  <c r="D8"/>
  <c r="C8"/>
  <c r="F40" i="1"/>
  <c r="D40"/>
  <c r="B40"/>
  <c r="F34"/>
  <c r="F33"/>
  <c r="D33"/>
  <c r="B33"/>
</calcChain>
</file>

<file path=xl/sharedStrings.xml><?xml version="1.0" encoding="utf-8"?>
<sst xmlns="http://schemas.openxmlformats.org/spreadsheetml/2006/main" count="480" uniqueCount="217">
  <si>
    <t>表1</t>
  </si>
  <si>
    <t xml:space="preserve">    印台区红土镇人民政府2016年部门收支总表</t>
  </si>
  <si>
    <t>单位：万元</t>
  </si>
  <si>
    <t>收       入</t>
  </si>
  <si>
    <t>支      出</t>
  </si>
  <si>
    <t>项目</t>
  </si>
  <si>
    <t>预算数</t>
  </si>
  <si>
    <t>支出功能分科目（按大类）</t>
  </si>
  <si>
    <t>支出经济科目（按大类）</t>
  </si>
  <si>
    <t>**</t>
  </si>
  <si>
    <t>一、公共预算财政拨款</t>
  </si>
  <si>
    <t>一、一般公共服务支出</t>
  </si>
  <si>
    <t>一、基本支出</t>
  </si>
  <si>
    <t>二、上级补助收入</t>
  </si>
  <si>
    <t>二．外交支出</t>
  </si>
  <si>
    <t xml:space="preserve">    1、工资福利支出</t>
  </si>
  <si>
    <t>四、事业收入</t>
  </si>
  <si>
    <t>三．国防支出</t>
  </si>
  <si>
    <t xml:space="preserve">    2、商品服务支出</t>
  </si>
  <si>
    <t>五、经营收入</t>
  </si>
  <si>
    <t>四．公共安全支出</t>
  </si>
  <si>
    <t xml:space="preserve">    3、对个人和家庭补助支出</t>
  </si>
  <si>
    <t>六、附属单位上缴收入</t>
  </si>
  <si>
    <t>五．教育支出</t>
  </si>
  <si>
    <t>二、项目支出</t>
  </si>
  <si>
    <t>七、其他收入</t>
  </si>
  <si>
    <t>六．科学技术支出</t>
  </si>
  <si>
    <t xml:space="preserve">    1、基本建设支出</t>
  </si>
  <si>
    <t>七．文化体育与传媒支出</t>
  </si>
  <si>
    <t xml:space="preserve">    2、其他资本性支出</t>
  </si>
  <si>
    <t>八．社会保障和就业支出</t>
  </si>
  <si>
    <t xml:space="preserve">    3、其他支出</t>
  </si>
  <si>
    <t>九.医疗卫生与计划生育支出</t>
  </si>
  <si>
    <t>三、上缴上级支出</t>
  </si>
  <si>
    <t>十．节能环保支出</t>
  </si>
  <si>
    <t>四、事业单位经营支出</t>
  </si>
  <si>
    <t>十一．城乡社区支出</t>
  </si>
  <si>
    <t>五、对附属单位补助支出</t>
  </si>
  <si>
    <t>十二．农林水支出</t>
  </si>
  <si>
    <t>十三．交通运输支出</t>
  </si>
  <si>
    <t>十四．资源勘探电力信息等支出</t>
  </si>
  <si>
    <t>十五.商业服务业等支出</t>
  </si>
  <si>
    <t>十六．金融支出</t>
  </si>
  <si>
    <t>十七．援助其他地区支出</t>
  </si>
  <si>
    <t>十八．国土海洋气象等支出</t>
  </si>
  <si>
    <t>十九.住房保障支出</t>
  </si>
  <si>
    <t>二十.粮油物资储备支出</t>
  </si>
  <si>
    <t>二十一.预备费</t>
  </si>
  <si>
    <t>二十二.其他支出</t>
  </si>
  <si>
    <t>二十三.转移性支出</t>
  </si>
  <si>
    <t>二十四.债务还本支出</t>
  </si>
  <si>
    <t>二十五.债务付息支出</t>
  </si>
  <si>
    <t>二十六.债务发行费用支出</t>
  </si>
  <si>
    <t>本年收入合计</t>
  </si>
  <si>
    <t>本年支出合计</t>
  </si>
  <si>
    <t>用事业基金弥补收支差额</t>
  </si>
  <si>
    <t>结转下年</t>
  </si>
  <si>
    <t>上年结转</t>
  </si>
  <si>
    <t xml:space="preserve">    其中：财政拨款资金结转</t>
  </si>
  <si>
    <t xml:space="preserve">         非财政拨款资金结余</t>
  </si>
  <si>
    <t>收入总计</t>
  </si>
  <si>
    <t>支出总计</t>
  </si>
  <si>
    <t>印台区红土镇人民政府2016年部门收入总表</t>
  </si>
  <si>
    <t>单位编码</t>
  </si>
  <si>
    <t>单位名称</t>
  </si>
  <si>
    <t>合计</t>
  </si>
  <si>
    <t>财政拨款</t>
  </si>
  <si>
    <t>事业收入</t>
  </si>
  <si>
    <t>事业单位经营收入</t>
  </si>
  <si>
    <t>其他收入</t>
  </si>
  <si>
    <t>备注</t>
  </si>
  <si>
    <t>小计</t>
  </si>
  <si>
    <t>一般公共预算</t>
  </si>
  <si>
    <t>政府性基金预算</t>
  </si>
  <si>
    <t>其中：纳入财政专户管理的收费</t>
  </si>
  <si>
    <t>1=2+5+7+8</t>
  </si>
  <si>
    <t>2=3+4</t>
  </si>
  <si>
    <t>405001</t>
  </si>
  <si>
    <t>表3</t>
  </si>
  <si>
    <t>印台区X红土镇人民政府2016年部门支出总表</t>
  </si>
  <si>
    <t>事业单位经营收入安排</t>
  </si>
  <si>
    <t>其他收入安排</t>
  </si>
  <si>
    <t>一般公共预算安排</t>
  </si>
  <si>
    <t>政府性基金预算安排</t>
  </si>
  <si>
    <t>其中：纳入财政专户管理的收费安排</t>
  </si>
  <si>
    <t>表4</t>
  </si>
  <si>
    <t xml:space="preserve">    印台区红土镇人民政府2016年财政拨款收支总表</t>
  </si>
  <si>
    <t>表5</t>
  </si>
  <si>
    <r>
      <rPr>
        <b/>
        <sz val="18"/>
        <rFont val="宋体"/>
        <charset val="134"/>
      </rPr>
      <t>印台区红土镇人民政府2016年一般公共预算支出表</t>
    </r>
    <r>
      <rPr>
        <b/>
        <sz val="14"/>
        <rFont val="宋体"/>
        <charset val="134"/>
      </rPr>
      <t>（功能科目）</t>
    </r>
  </si>
  <si>
    <t>功能科目编码</t>
  </si>
  <si>
    <t>功能科目名称</t>
  </si>
  <si>
    <t>基本支出</t>
  </si>
  <si>
    <t>项目支出</t>
  </si>
  <si>
    <t>201</t>
  </si>
  <si>
    <t>一般公共服务支出</t>
  </si>
  <si>
    <t xml:space="preserve">  03</t>
  </si>
  <si>
    <t xml:space="preserve">  政府办公厅（室）及相关机构事务</t>
  </si>
  <si>
    <t xml:space="preserve">    01</t>
  </si>
  <si>
    <t xml:space="preserve">    行政运行</t>
  </si>
  <si>
    <t xml:space="preserve">      405001</t>
  </si>
  <si>
    <t xml:space="preserve">      印台区红土镇政府办公事务</t>
  </si>
  <si>
    <t xml:space="preserve">    99</t>
  </si>
  <si>
    <t xml:space="preserve">    其他政府办公厅（室）及相关机构事务支出</t>
  </si>
  <si>
    <t>207</t>
  </si>
  <si>
    <t>文化体育与传媒支出</t>
  </si>
  <si>
    <t xml:space="preserve">  01</t>
  </si>
  <si>
    <t xml:space="preserve">  文化</t>
  </si>
  <si>
    <t xml:space="preserve">      405004</t>
  </si>
  <si>
    <t xml:space="preserve">      印台区红土镇文化体育与传媒</t>
  </si>
  <si>
    <t>210</t>
  </si>
  <si>
    <t>医疗卫生与计划生育支出</t>
  </si>
  <si>
    <t xml:space="preserve">  医疗卫生与计划生育管理事务</t>
  </si>
  <si>
    <t xml:space="preserve">      405003</t>
  </si>
  <si>
    <t xml:space="preserve">      印台区红土镇人口与计划生育事务</t>
  </si>
  <si>
    <t>213</t>
  </si>
  <si>
    <t>农林水支出</t>
  </si>
  <si>
    <t xml:space="preserve">  农业</t>
  </si>
  <si>
    <t xml:space="preserve">      405005</t>
  </si>
  <si>
    <t xml:space="preserve">      印台区红土镇农业</t>
  </si>
  <si>
    <t xml:space="preserve">  02</t>
  </si>
  <si>
    <t xml:space="preserve">  林业</t>
  </si>
  <si>
    <t xml:space="preserve">      405006</t>
  </si>
  <si>
    <t xml:space="preserve">      印台区红土镇林业</t>
  </si>
  <si>
    <t xml:space="preserve">  水利</t>
  </si>
  <si>
    <t xml:space="preserve">      405007</t>
  </si>
  <si>
    <t xml:space="preserve">      印台区红土镇水利</t>
  </si>
  <si>
    <t>表6</t>
  </si>
  <si>
    <r>
      <rPr>
        <b/>
        <sz val="18"/>
        <rFont val="宋体"/>
        <charset val="134"/>
      </rPr>
      <t>印台区红土镇人民政府2016年一般公共预算支出表</t>
    </r>
    <r>
      <rPr>
        <b/>
        <sz val="14"/>
        <rFont val="宋体"/>
        <charset val="134"/>
      </rPr>
      <t>（经济科目）</t>
    </r>
  </si>
  <si>
    <t>经济科目编码</t>
  </si>
  <si>
    <t>经济科目名称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</si>
  <si>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</t>
    </r>
  </si>
  <si>
    <t>工资福利支出</t>
  </si>
  <si>
    <t>30101</t>
  </si>
  <si>
    <t>基本工资</t>
  </si>
  <si>
    <t>30103</t>
  </si>
  <si>
    <t>奖金</t>
  </si>
  <si>
    <t>30104</t>
  </si>
  <si>
    <t>社会保障缴费</t>
  </si>
  <si>
    <t>30180</t>
  </si>
  <si>
    <t>规范公务员津补贴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</si>
  <si>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</t>
    </r>
  </si>
  <si>
    <t>商品和服务支出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</si>
  <si>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0201</t>
    </r>
  </si>
  <si>
    <t>办公费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</si>
  <si>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0202</t>
    </r>
  </si>
  <si>
    <t>印刷费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</si>
  <si>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0207</t>
    </r>
  </si>
  <si>
    <t>邮电费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</si>
  <si>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0208</t>
    </r>
  </si>
  <si>
    <t>取暖费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</si>
  <si>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0210</t>
    </r>
  </si>
  <si>
    <t>其它交通费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</si>
  <si>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0211</t>
    </r>
  </si>
  <si>
    <t>差旅费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</si>
  <si>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0213</t>
    </r>
  </si>
  <si>
    <t>维修（护）费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</si>
  <si>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0215</t>
    </r>
  </si>
  <si>
    <t>会议费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</si>
  <si>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0216</t>
    </r>
  </si>
  <si>
    <t>培训费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</si>
  <si>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0217</t>
    </r>
  </si>
  <si>
    <t>公务接待费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</si>
  <si>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0226</t>
    </r>
  </si>
  <si>
    <t>劳务费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</si>
  <si>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0231</t>
    </r>
  </si>
  <si>
    <t>公务用车运行维护费</t>
  </si>
  <si>
    <t>水电费</t>
  </si>
  <si>
    <t>其他商品和服务支出</t>
  </si>
  <si>
    <t>对个人和家庭的补助</t>
  </si>
  <si>
    <t>住房公积金</t>
  </si>
  <si>
    <t>遗嘱补助</t>
  </si>
  <si>
    <t>降温费</t>
  </si>
  <si>
    <t>其他对个人和家庭的补助支出</t>
  </si>
  <si>
    <t>表7</t>
  </si>
  <si>
    <r>
      <rPr>
        <b/>
        <sz val="18"/>
        <rFont val="宋体"/>
        <charset val="134"/>
      </rPr>
      <t>印台区红土镇人民政府2016年一般公共预算基本支出表</t>
    </r>
    <r>
      <rPr>
        <b/>
        <sz val="14"/>
        <rFont val="宋体"/>
        <charset val="134"/>
      </rPr>
      <t>（功能科目）</t>
    </r>
  </si>
  <si>
    <t>表8</t>
  </si>
  <si>
    <r>
      <rPr>
        <b/>
        <sz val="18"/>
        <rFont val="宋体"/>
        <charset val="134"/>
      </rPr>
      <t>印台区红土镇人民政府2016年一般公共预算基本支出表</t>
    </r>
    <r>
      <rPr>
        <b/>
        <sz val="14"/>
        <rFont val="宋体"/>
        <charset val="134"/>
      </rPr>
      <t>（经济科目）</t>
    </r>
  </si>
  <si>
    <t>表9</t>
  </si>
  <si>
    <t>印台区红土镇人民政府2016年政府性基金预算收支表</t>
  </si>
  <si>
    <t>收                   入</t>
  </si>
  <si>
    <t>支                        出</t>
  </si>
  <si>
    <t>项    目</t>
  </si>
  <si>
    <t>一、政府性基金拨款</t>
  </si>
  <si>
    <t>一、科学技术支出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</si>
  <si>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</si>
  <si>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</si>
  <si>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</si>
  <si>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</si>
  <si>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</si>
  <si>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</si>
  <si>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</si>
  <si>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>六、农林水支出</t>
  </si>
  <si>
    <t>七、交通运输支出</t>
  </si>
  <si>
    <t>八、资源勘探信息等支出</t>
  </si>
  <si>
    <t>九、商业服务等支出</t>
  </si>
  <si>
    <t xml:space="preserve">    对企事业单位的补助</t>
  </si>
  <si>
    <t>十二、金融支出</t>
  </si>
  <si>
    <t xml:space="preserve">    转移性支出</t>
  </si>
  <si>
    <t>十三、其他支出</t>
  </si>
  <si>
    <t xml:space="preserve">    债务利息支出</t>
  </si>
  <si>
    <t>十四、转移性支出</t>
  </si>
  <si>
    <t xml:space="preserve">    基本建设支出</t>
  </si>
  <si>
    <t>十五、债务还本支出</t>
  </si>
  <si>
    <t xml:space="preserve">    其他资本性支出</t>
  </si>
  <si>
    <t>十六、债务付息支出</t>
  </si>
  <si>
    <t xml:space="preserve">    其他支出</t>
  </si>
  <si>
    <t>十七、债务发行费用支出</t>
  </si>
  <si>
    <t xml:space="preserve"> 备注：此表无数据</t>
  </si>
  <si>
    <t>表10</t>
  </si>
  <si>
    <t>印台区红土镇人民政府2016年“三公”经费及会议费支出预算表</t>
  </si>
  <si>
    <t>财政拨款安排的“三公”经费预算</t>
  </si>
  <si>
    <t>因公出国（境）费用</t>
  </si>
  <si>
    <t>公务用车购置及运行维护费</t>
  </si>
  <si>
    <t>公务用车购置费</t>
  </si>
  <si>
    <t>印台区红土镇人民政府</t>
  </si>
  <si>
    <t>合计</t>
    <phoneticPr fontId="43" type="noConversion"/>
  </si>
  <si>
    <t>印台区红土镇人民政府</t>
    <phoneticPr fontId="43" type="noConversion"/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</si>
</sst>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176" formatCode="#,##0.0000"/>
    <numFmt numFmtId="177" formatCode="&quot;$&quot;#,##0.00_);[Red]\(&quot;$&quot;#,##0.00\)"/>
    <numFmt numFmtId="178" formatCode="_ * #,##0.00_ ;_ * \-#,##0.00_ ;_ * &quot;-&quot;??_ ;_ @_ "/>
    <numFmt numFmtId="179" formatCode="yy\.mm\.dd"/>
    <numFmt numFmtId="180" formatCode="_ * #,##0_ ;_ * \-#,##0_ ;_ * &quot;-&quot;_ ;_ @_ "/>
    <numFmt numFmtId="181" formatCode="#,##0.0_);\(#,##0.0\)"/>
    <numFmt numFmtId="182" formatCode="_-&quot;$&quot;\ * #,##0_-;_-&quot;$&quot;\ * #,##0\-;_-&quot;$&quot;\ * &quot;-&quot;_-;_-@_-"/>
    <numFmt numFmtId="183" formatCode="_(&quot;$&quot;* #,##0.00_);_(&quot;$&quot;* \(#,##0.00\);_(&quot;$&quot;* &quot;-&quot;??_);_(@_)"/>
    <numFmt numFmtId="184" formatCode="h:mm\ AM/PM"/>
    <numFmt numFmtId="185" formatCode="#,##0;\(#,##0\)"/>
    <numFmt numFmtId="186" formatCode="\$#,##0.00;\(\$#,##0.00\)"/>
    <numFmt numFmtId="187" formatCode="\$#,##0;\(\$#,##0\)"/>
    <numFmt numFmtId="188" formatCode="&quot;$&quot;#,##0_);\(&quot;$&quot;#,##0\)"/>
    <numFmt numFmtId="189" formatCode="&quot;$&quot;#,##0_);[Red]\(&quot;$&quot;#,##0\)"/>
    <numFmt numFmtId="190" formatCode="&quot;$&quot;\ #,##0.00_-;[Red]&quot;$&quot;\ #,##0.00\-"/>
    <numFmt numFmtId="191" formatCode="&quot;$&quot;\ #,##0_-;[Red]&quot;$&quot;\ #,##0\-"/>
    <numFmt numFmtId="192" formatCode="_(&quot;$&quot;* #,##0_);_(&quot;$&quot;* \(#,##0\);_(&quot;$&quot;* &quot;-&quot;_);_(@_)"/>
    <numFmt numFmtId="193" formatCode="0.00_);[Red]\(0.00\)"/>
    <numFmt numFmtId="194" formatCode="0.00_ "/>
  </numFmts>
  <fonts count="44">
    <font>
      <sz val="9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family val="2"/>
    </font>
    <font>
      <sz val="8"/>
      <name val="Times New Roman"/>
      <family val="1"/>
    </font>
    <font>
      <sz val="10"/>
      <name val="Helv"/>
      <family val="2"/>
    </font>
    <font>
      <sz val="11"/>
      <color indexed="9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11"/>
      <color indexed="20"/>
      <name val="宋体"/>
      <charset val="134"/>
    </font>
    <font>
      <sz val="10"/>
      <name val="MS Sans Serif"/>
      <family val="2"/>
    </font>
    <font>
      <sz val="7"/>
      <name val="Small Fonts"/>
      <family val="2"/>
    </font>
    <font>
      <sz val="10"/>
      <color indexed="8"/>
      <name val="微软雅黑"/>
      <charset val="134"/>
    </font>
    <font>
      <sz val="12"/>
      <color indexed="9"/>
      <name val="Helv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12"/>
      <name val="Arial MT"/>
      <family val="2"/>
    </font>
    <font>
      <sz val="10"/>
      <color indexed="8"/>
      <name val="MS Sans Serif"/>
      <family val="2"/>
    </font>
    <font>
      <sz val="10"/>
      <color indexed="20"/>
      <name val="微软雅黑"/>
      <charset val="134"/>
    </font>
    <font>
      <b/>
      <sz val="10"/>
      <name val="MS Sans"/>
      <family val="1"/>
    </font>
    <font>
      <b/>
      <sz val="10"/>
      <name val="Tms Rmn"/>
      <family val="1"/>
    </font>
    <font>
      <sz val="10"/>
      <name val="Geneva"/>
      <family val="1"/>
    </font>
    <font>
      <sz val="10"/>
      <color indexed="17"/>
      <name val="微软雅黑"/>
      <charset val="134"/>
    </font>
    <font>
      <sz val="10"/>
      <name val="Times New Roman"/>
      <family val="1"/>
    </font>
    <font>
      <b/>
      <sz val="12"/>
      <name val="Arial MT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u/>
      <sz val="12"/>
      <name val="Arial MT"/>
      <family val="2"/>
    </font>
    <font>
      <sz val="11"/>
      <name val="Arial MT"/>
      <family val="2"/>
    </font>
    <font>
      <sz val="10"/>
      <name val="楷体"/>
      <family val="3"/>
      <charset val="134"/>
    </font>
    <font>
      <b/>
      <sz val="14"/>
      <name val="楷体"/>
      <family val="3"/>
      <charset val="134"/>
    </font>
    <font>
      <b/>
      <sz val="10"/>
      <name val="Arial"/>
      <family val="2"/>
    </font>
    <font>
      <b/>
      <sz val="18"/>
      <name val="宋体"/>
      <charset val="134"/>
    </font>
    <font>
      <b/>
      <sz val="14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0">
    <xf numFmtId="0" fontId="0" fillId="0" borderId="0"/>
    <xf numFmtId="0" fontId="16" fillId="0" borderId="0"/>
    <xf numFmtId="0" fontId="27" fillId="0" borderId="0" applyNumberFormat="0" applyFill="0" applyBorder="0" applyAlignment="0" applyProtection="0"/>
    <xf numFmtId="0" fontId="13" fillId="0" borderId="0"/>
    <xf numFmtId="1" fontId="24" fillId="0" borderId="1">
      <alignment horizontal="center"/>
      <protection locked="0"/>
    </xf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1" fillId="0" borderId="0"/>
    <xf numFmtId="0" fontId="29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6" fillId="0" borderId="0" applyProtection="0"/>
    <xf numFmtId="0" fontId="13" fillId="0" borderId="0" applyProtection="0"/>
    <xf numFmtId="0" fontId="15" fillId="0" borderId="0"/>
    <xf numFmtId="0" fontId="16" fillId="0" borderId="0"/>
    <xf numFmtId="0" fontId="16" fillId="0" borderId="0"/>
    <xf numFmtId="0" fontId="1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protection locked="0"/>
    </xf>
    <xf numFmtId="0" fontId="10" fillId="0" borderId="0">
      <alignment horizontal="center" wrapText="1"/>
      <protection locked="0"/>
    </xf>
    <xf numFmtId="185" fontId="31" fillId="0" borderId="0"/>
    <xf numFmtId="186" fontId="31" fillId="0" borderId="0"/>
    <xf numFmtId="14" fontId="24" fillId="0" borderId="1">
      <protection locked="0"/>
    </xf>
    <xf numFmtId="187" fontId="31" fillId="0" borderId="0"/>
    <xf numFmtId="188" fontId="32" fillId="0" borderId="0"/>
    <xf numFmtId="38" fontId="33" fillId="14" borderId="0" applyNumberFormat="0" applyBorder="0" applyAlignment="0" applyProtection="0"/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33" fillId="9" borderId="1" applyNumberFormat="0" applyBorder="0" applyAlignment="0" applyProtection="0"/>
    <xf numFmtId="181" fontId="35" fillId="18" borderId="0"/>
    <xf numFmtId="181" fontId="21" fillId="19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9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31" fillId="0" borderId="0"/>
    <xf numFmtId="37" fontId="19" fillId="0" borderId="0"/>
    <xf numFmtId="191" fontId="13" fillId="0" borderId="0"/>
    <xf numFmtId="0" fontId="13" fillId="0" borderId="0"/>
    <xf numFmtId="1" fontId="36" fillId="0" borderId="0">
      <alignment horizontal="center"/>
      <protection locked="0"/>
    </xf>
    <xf numFmtId="1" fontId="37" fillId="0" borderId="4" applyBorder="0">
      <protection locked="0"/>
    </xf>
    <xf numFmtId="14" fontId="10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10" fontId="32" fillId="0" borderId="0"/>
    <xf numFmtId="13" fontId="13" fillId="0" borderId="0" applyFont="0" applyFill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2" fillId="0" borderId="5">
      <alignment horizontal="center"/>
    </xf>
    <xf numFmtId="3" fontId="18" fillId="0" borderId="0" applyFont="0" applyFill="0" applyBorder="0" applyAlignment="0" applyProtection="0"/>
    <xf numFmtId="0" fontId="18" fillId="20" borderId="0" applyNumberFormat="0" applyFont="0" applyBorder="0" applyAlignment="0" applyProtection="0"/>
    <xf numFmtId="0" fontId="28" fillId="21" borderId="6">
      <protection locked="0"/>
    </xf>
    <xf numFmtId="0" fontId="25" fillId="0" borderId="0"/>
    <xf numFmtId="2" fontId="24" fillId="0" borderId="0">
      <alignment horizontal="right"/>
    </xf>
    <xf numFmtId="0" fontId="28" fillId="21" borderId="6">
      <protection locked="0"/>
    </xf>
    <xf numFmtId="0" fontId="28" fillId="21" borderId="6">
      <protection locked="0"/>
    </xf>
    <xf numFmtId="184" fontId="24" fillId="0" borderId="1">
      <alignment horizontal="center"/>
      <protection locked="0"/>
    </xf>
    <xf numFmtId="0" fontId="4" fillId="0" borderId="0" applyNumberFormat="0" applyFont="0" applyFill="0" applyBorder="0" applyAlignment="0">
      <alignment horizontal="center" vertical="center"/>
    </xf>
    <xf numFmtId="9" fontId="2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83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7" applyNumberFormat="0" applyFill="0" applyProtection="0">
      <alignment horizontal="right"/>
    </xf>
    <xf numFmtId="0" fontId="39" fillId="0" borderId="7" applyNumberFormat="0" applyFill="0" applyProtection="0">
      <alignment horizontal="center"/>
    </xf>
    <xf numFmtId="0" fontId="38" fillId="0" borderId="8" applyNumberFormat="0" applyFill="0" applyProtection="0">
      <alignment horizont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0" fontId="13" fillId="0" borderId="0"/>
    <xf numFmtId="0" fontId="23" fillId="0" borderId="0" applyNumberFormat="0" applyFill="0" applyBorder="0" applyAlignment="0" applyProtection="0"/>
    <xf numFmtId="3" fontId="40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8" applyNumberFormat="0" applyFill="0" applyProtection="0">
      <alignment horizontal="left"/>
    </xf>
    <xf numFmtId="0" fontId="16" fillId="0" borderId="0"/>
    <xf numFmtId="18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79" fontId="13" fillId="0" borderId="8" applyFill="0" applyProtection="0">
      <alignment horizontal="right"/>
    </xf>
    <xf numFmtId="0" fontId="13" fillId="0" borderId="7" applyNumberFormat="0" applyFill="0" applyProtection="0">
      <alignment horizontal="left"/>
    </xf>
    <xf numFmtId="1" fontId="13" fillId="0" borderId="8" applyFill="0" applyProtection="0">
      <alignment horizontal="center"/>
    </xf>
    <xf numFmtId="0" fontId="13" fillId="0" borderId="0"/>
    <xf numFmtId="0" fontId="18" fillId="0" borderId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9" fillId="9" borderId="9" applyNumberFormat="0" applyFont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68">
    <xf numFmtId="0" fontId="0" fillId="0" borderId="0" xfId="0"/>
    <xf numFmtId="0" fontId="1" fillId="0" borderId="0" xfId="0" applyFont="1" applyFill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193" fontId="0" fillId="0" borderId="1" xfId="0" applyNumberFormat="1" applyFont="1" applyFill="1" applyBorder="1" applyAlignment="1" applyProtection="1">
      <alignment horizontal="center" vertical="center" wrapText="1"/>
    </xf>
    <xf numFmtId="193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3" fontId="0" fillId="0" borderId="7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49" fontId="0" fillId="0" borderId="11" xfId="0" applyNumberFormat="1" applyFont="1" applyFill="1" applyBorder="1" applyAlignment="1" applyProtection="1"/>
    <xf numFmtId="49" fontId="0" fillId="0" borderId="11" xfId="0" applyNumberFormat="1" applyFont="1" applyFill="1" applyBorder="1" applyAlignment="1" applyProtection="1">
      <alignment horizontal="center"/>
    </xf>
    <xf numFmtId="193" fontId="0" fillId="0" borderId="11" xfId="0" applyNumberFormat="1" applyFont="1" applyFill="1" applyBorder="1" applyAlignment="1" applyProtection="1">
      <alignment horizontal="right" vertical="center"/>
    </xf>
    <xf numFmtId="49" fontId="0" fillId="0" borderId="12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193" fontId="0" fillId="0" borderId="1" xfId="0" applyNumberFormat="1" applyBorder="1" applyAlignment="1">
      <alignment horizontal="right"/>
    </xf>
    <xf numFmtId="193" fontId="0" fillId="0" borderId="0" xfId="0" applyNumberFormat="1"/>
    <xf numFmtId="0" fontId="0" fillId="0" borderId="0" xfId="0" applyFont="1" applyBorder="1" applyAlignment="1">
      <alignment vertical="center"/>
    </xf>
    <xf numFmtId="193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93" fontId="0" fillId="0" borderId="0" xfId="0" applyNumberFormat="1" applyFont="1" applyAlignment="1">
      <alignment vertical="center"/>
    </xf>
    <xf numFmtId="193" fontId="0" fillId="0" borderId="0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193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93" fontId="0" fillId="0" borderId="14" xfId="0" applyNumberForma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93" fontId="0" fillId="0" borderId="1" xfId="0" applyNumberFormat="1" applyFont="1" applyBorder="1" applyAlignment="1">
      <alignment horizontal="center" vertical="center" wrapText="1"/>
    </xf>
    <xf numFmtId="193" fontId="0" fillId="0" borderId="1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93" fontId="0" fillId="0" borderId="1" xfId="0" applyNumberFormat="1" applyFont="1" applyFill="1" applyBorder="1" applyAlignment="1" applyProtection="1">
      <alignment horizontal="center" vertical="center"/>
    </xf>
    <xf numFmtId="194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vertical="center"/>
    </xf>
    <xf numFmtId="194" fontId="0" fillId="0" borderId="1" xfId="0" applyNumberFormat="1" applyBorder="1"/>
    <xf numFmtId="0" fontId="0" fillId="0" borderId="13" xfId="0" applyFill="1" applyBorder="1" applyAlignment="1">
      <alignment vertical="center"/>
    </xf>
    <xf numFmtId="193" fontId="0" fillId="0" borderId="14" xfId="0" applyNumberFormat="1" applyFont="1" applyFill="1" applyBorder="1" applyAlignment="1" applyProtection="1">
      <alignment horizontal="center" vertical="center"/>
    </xf>
    <xf numFmtId="0" fontId="0" fillId="0" borderId="13" xfId="0" applyBorder="1"/>
    <xf numFmtId="0" fontId="0" fillId="0" borderId="13" xfId="0" applyFill="1" applyBorder="1"/>
    <xf numFmtId="193" fontId="0" fillId="0" borderId="1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93" fontId="0" fillId="0" borderId="14" xfId="0" applyNumberFormat="1" applyFont="1" applyFill="1" applyBorder="1" applyAlignment="1">
      <alignment horizontal="center" vertical="center"/>
    </xf>
    <xf numFmtId="193" fontId="0" fillId="0" borderId="1" xfId="0" applyNumberFormat="1" applyFill="1" applyBorder="1"/>
    <xf numFmtId="193" fontId="0" fillId="0" borderId="14" xfId="0" applyNumberFormat="1" applyFill="1" applyBorder="1" applyAlignment="1">
      <alignment horizontal="center"/>
    </xf>
    <xf numFmtId="193" fontId="0" fillId="0" borderId="1" xfId="0" applyNumberFormat="1" applyBorder="1"/>
    <xf numFmtId="193" fontId="0" fillId="0" borderId="14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19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93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193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93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193" fontId="1" fillId="0" borderId="16" xfId="0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/>
    </xf>
    <xf numFmtId="193" fontId="1" fillId="0" borderId="17" xfId="0" applyNumberFormat="1" applyFont="1" applyBorder="1" applyAlignment="1">
      <alignment horizontal="center"/>
    </xf>
    <xf numFmtId="0" fontId="5" fillId="0" borderId="0" xfId="146"/>
    <xf numFmtId="0" fontId="7" fillId="0" borderId="0" xfId="146" applyFont="1" applyAlignment="1">
      <alignment horizontal="centerContinuous"/>
    </xf>
    <xf numFmtId="0" fontId="5" fillId="0" borderId="0" xfId="146" applyFill="1"/>
    <xf numFmtId="0" fontId="5" fillId="0" borderId="0" xfId="146" applyAlignment="1">
      <alignment horizontal="right" vertical="center"/>
    </xf>
    <xf numFmtId="0" fontId="4" fillId="0" borderId="1" xfId="146" applyNumberFormat="1" applyFont="1" applyFill="1" applyBorder="1" applyAlignment="1" applyProtection="1">
      <alignment horizontal="center" vertical="center"/>
    </xf>
    <xf numFmtId="0" fontId="4" fillId="0" borderId="18" xfId="146" applyNumberFormat="1" applyFont="1" applyFill="1" applyBorder="1" applyAlignment="1" applyProtection="1">
      <alignment horizontal="centerContinuous" vertical="center"/>
    </xf>
    <xf numFmtId="0" fontId="4" fillId="0" borderId="10" xfId="146" applyNumberFormat="1" applyFont="1" applyFill="1" applyBorder="1" applyAlignment="1" applyProtection="1">
      <alignment horizontal="centerContinuous" vertical="center"/>
    </xf>
    <xf numFmtId="0" fontId="4" fillId="0" borderId="19" xfId="146" applyNumberFormat="1" applyFont="1" applyFill="1" applyBorder="1" applyAlignment="1" applyProtection="1">
      <alignment horizontal="centerContinuous" vertical="center"/>
    </xf>
    <xf numFmtId="0" fontId="4" fillId="0" borderId="20" xfId="146" applyNumberFormat="1" applyFont="1" applyFill="1" applyBorder="1" applyAlignment="1" applyProtection="1">
      <alignment horizontal="centerContinuous" vertical="center"/>
    </xf>
    <xf numFmtId="0" fontId="4" fillId="0" borderId="10" xfId="146" applyNumberFormat="1" applyFont="1" applyFill="1" applyBorder="1" applyAlignment="1" applyProtection="1">
      <alignment horizontal="center" vertical="center"/>
    </xf>
    <xf numFmtId="0" fontId="4" fillId="0" borderId="21" xfId="146" applyNumberFormat="1" applyFont="1" applyFill="1" applyBorder="1" applyAlignment="1" applyProtection="1">
      <alignment horizontal="center" vertical="center"/>
    </xf>
    <xf numFmtId="0" fontId="4" fillId="0" borderId="6" xfId="146" applyNumberFormat="1" applyFont="1" applyFill="1" applyBorder="1" applyAlignment="1" applyProtection="1">
      <alignment horizontal="center" vertical="center"/>
    </xf>
    <xf numFmtId="0" fontId="4" fillId="0" borderId="22" xfId="146" applyNumberFormat="1" applyFont="1" applyFill="1" applyBorder="1" applyAlignment="1" applyProtection="1">
      <alignment horizontal="center" vertical="center"/>
    </xf>
    <xf numFmtId="49" fontId="4" fillId="0" borderId="11" xfId="146" applyNumberFormat="1" applyFont="1" applyFill="1" applyBorder="1" applyAlignment="1" applyProtection="1">
      <alignment horizontal="center" vertical="center" wrapText="1"/>
    </xf>
    <xf numFmtId="4" fontId="4" fillId="0" borderId="1" xfId="146" applyNumberFormat="1" applyFont="1" applyFill="1" applyBorder="1" applyAlignment="1" applyProtection="1">
      <alignment horizontal="right" vertical="center" wrapText="1"/>
    </xf>
    <xf numFmtId="4" fontId="4" fillId="0" borderId="3" xfId="146" applyNumberFormat="1" applyFont="1" applyFill="1" applyBorder="1" applyAlignment="1" applyProtection="1">
      <alignment horizontal="right" vertical="center" wrapText="1"/>
    </xf>
    <xf numFmtId="4" fontId="4" fillId="0" borderId="11" xfId="146" applyNumberFormat="1" applyFont="1" applyFill="1" applyBorder="1" applyAlignment="1" applyProtection="1">
      <alignment horizontal="righ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146" applyFill="1" applyBorder="1"/>
    <xf numFmtId="0" fontId="5" fillId="0" borderId="1" xfId="146" applyBorder="1"/>
    <xf numFmtId="0" fontId="5" fillId="0" borderId="0" xfId="146" applyAlignment="1">
      <alignment horizontal="right"/>
    </xf>
    <xf numFmtId="176" fontId="4" fillId="0" borderId="1" xfId="146" applyNumberFormat="1" applyFont="1" applyFill="1" applyBorder="1" applyAlignment="1" applyProtection="1">
      <alignment horizontal="left" vertical="center" wrapText="1"/>
    </xf>
    <xf numFmtId="0" fontId="0" fillId="0" borderId="0" xfId="146" applyFont="1" applyFill="1" applyAlignment="1">
      <alignment vertical="center"/>
    </xf>
    <xf numFmtId="0" fontId="0" fillId="0" borderId="1" xfId="146" applyNumberFormat="1" applyFont="1" applyFill="1" applyBorder="1" applyAlignment="1" applyProtection="1">
      <alignment horizontal="center" vertical="center"/>
    </xf>
    <xf numFmtId="0" fontId="0" fillId="0" borderId="10" xfId="146" applyNumberFormat="1" applyFont="1" applyFill="1" applyBorder="1" applyAlignment="1" applyProtection="1">
      <alignment horizontal="center" vertical="center"/>
    </xf>
    <xf numFmtId="0" fontId="0" fillId="0" borderId="21" xfId="146" applyNumberFormat="1" applyFont="1" applyFill="1" applyBorder="1" applyAlignment="1" applyProtection="1">
      <alignment horizontal="center" vertical="center"/>
    </xf>
    <xf numFmtId="0" fontId="0" fillId="0" borderId="6" xfId="146" applyNumberFormat="1" applyFont="1" applyFill="1" applyBorder="1" applyAlignment="1" applyProtection="1">
      <alignment horizontal="center" vertical="center"/>
    </xf>
    <xf numFmtId="0" fontId="0" fillId="0" borderId="22" xfId="146" applyNumberFormat="1" applyFont="1" applyFill="1" applyBorder="1" applyAlignment="1" applyProtection="1">
      <alignment horizontal="center" vertical="center"/>
    </xf>
    <xf numFmtId="4" fontId="4" fillId="0" borderId="12" xfId="146" applyNumberFormat="1" applyFont="1" applyFill="1" applyBorder="1" applyAlignment="1" applyProtection="1">
      <alignment horizontal="right" vertical="center" wrapText="1"/>
    </xf>
    <xf numFmtId="4" fontId="4" fillId="0" borderId="12" xfId="146" applyNumberFormat="1" applyFont="1" applyFill="1" applyBorder="1" applyAlignment="1" applyProtection="1">
      <alignment horizontal="left" vertical="center" wrapText="1"/>
    </xf>
    <xf numFmtId="4" fontId="4" fillId="0" borderId="1" xfId="146" applyNumberFormat="1" applyFont="1" applyFill="1" applyBorder="1" applyAlignment="1" applyProtection="1">
      <alignment horizontal="left" vertical="center" wrapText="1"/>
    </xf>
    <xf numFmtId="194" fontId="0" fillId="0" borderId="14" xfId="0" applyNumberFormat="1" applyFont="1" applyFill="1" applyBorder="1" applyAlignment="1" applyProtection="1">
      <alignment horizontal="right" vertical="center"/>
    </xf>
    <xf numFmtId="194" fontId="0" fillId="0" borderId="0" xfId="0" applyNumberFormat="1"/>
    <xf numFmtId="194" fontId="0" fillId="0" borderId="14" xfId="0" applyNumberFormat="1" applyFont="1" applyFill="1" applyBorder="1" applyAlignment="1" applyProtection="1">
      <alignment horizontal="center" vertical="center"/>
    </xf>
    <xf numFmtId="194" fontId="0" fillId="0" borderId="14" xfId="0" applyNumberFormat="1" applyFont="1" applyFill="1" applyBorder="1" applyAlignment="1">
      <alignment horizontal="center" vertical="center"/>
    </xf>
    <xf numFmtId="194" fontId="0" fillId="0" borderId="14" xfId="0" applyNumberFormat="1" applyFill="1" applyBorder="1" applyAlignment="1">
      <alignment horizontal="center"/>
    </xf>
    <xf numFmtId="194" fontId="0" fillId="0" borderId="14" xfId="0" applyNumberFormat="1" applyBorder="1" applyAlignment="1">
      <alignment horizontal="center"/>
    </xf>
    <xf numFmtId="194" fontId="0" fillId="0" borderId="11" xfId="0" applyNumberFormat="1" applyFont="1" applyFill="1" applyBorder="1" applyAlignment="1" applyProtection="1">
      <alignment horizontal="center" vertical="center"/>
    </xf>
    <xf numFmtId="194" fontId="0" fillId="0" borderId="1" xfId="0" applyNumberFormat="1" applyFont="1" applyFill="1" applyBorder="1" applyAlignment="1" applyProtection="1">
      <alignment horizontal="center" vertical="center"/>
    </xf>
    <xf numFmtId="194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11" xfId="146" applyNumberFormat="1" applyFont="1" applyFill="1" applyBorder="1" applyAlignment="1" applyProtection="1">
      <alignment horizontal="center" vertical="center" wrapText="1"/>
    </xf>
    <xf numFmtId="0" fontId="0" fillId="0" borderId="11" xfId="146" applyNumberFormat="1" applyFont="1" applyFill="1" applyBorder="1" applyAlignment="1" applyProtection="1">
      <alignment horizontal="center" vertical="center"/>
    </xf>
    <xf numFmtId="0" fontId="0" fillId="0" borderId="1" xfId="146" applyNumberFormat="1" applyFont="1" applyFill="1" applyBorder="1" applyAlignment="1" applyProtection="1">
      <alignment horizontal="center" vertical="center"/>
    </xf>
    <xf numFmtId="0" fontId="0" fillId="0" borderId="12" xfId="146" applyNumberFormat="1" applyFont="1" applyFill="1" applyBorder="1" applyAlignment="1" applyProtection="1">
      <alignment horizontal="center" vertical="center"/>
    </xf>
    <xf numFmtId="0" fontId="0" fillId="0" borderId="18" xfId="146" applyNumberFormat="1" applyFont="1" applyFill="1" applyBorder="1" applyAlignment="1" applyProtection="1">
      <alignment horizontal="center" vertical="center"/>
    </xf>
    <xf numFmtId="0" fontId="2" fillId="0" borderId="0" xfId="146" applyNumberFormat="1" applyFont="1" applyFill="1" applyAlignment="1" applyProtection="1">
      <alignment horizontal="center" vertical="center"/>
    </xf>
    <xf numFmtId="0" fontId="0" fillId="0" borderId="3" xfId="146" applyNumberFormat="1" applyFont="1" applyFill="1" applyBorder="1" applyAlignment="1" applyProtection="1">
      <alignment horizontal="center" vertical="center"/>
    </xf>
    <xf numFmtId="0" fontId="4" fillId="0" borderId="1" xfId="146" applyNumberFormat="1" applyFont="1" applyFill="1" applyBorder="1" applyAlignment="1" applyProtection="1">
      <alignment horizontal="center" vertical="center"/>
    </xf>
    <xf numFmtId="0" fontId="4" fillId="0" borderId="3" xfId="146" applyNumberFormat="1" applyFont="1" applyFill="1" applyBorder="1" applyAlignment="1" applyProtection="1">
      <alignment horizontal="center" vertical="center"/>
    </xf>
    <xf numFmtId="0" fontId="4" fillId="0" borderId="11" xfId="146" applyNumberFormat="1" applyFont="1" applyFill="1" applyBorder="1" applyAlignment="1" applyProtection="1">
      <alignment horizontal="center" vertical="center" wrapText="1"/>
    </xf>
    <xf numFmtId="0" fontId="4" fillId="0" borderId="11" xfId="146" applyNumberFormat="1" applyFont="1" applyFill="1" applyBorder="1" applyAlignment="1" applyProtection="1">
      <alignment horizontal="center" vertical="center"/>
    </xf>
    <xf numFmtId="0" fontId="4" fillId="0" borderId="1" xfId="146" applyNumberFormat="1" applyFont="1" applyFill="1" applyBorder="1" applyAlignment="1" applyProtection="1">
      <alignment horizontal="center" vertical="center" wrapText="1"/>
    </xf>
    <xf numFmtId="0" fontId="4" fillId="0" borderId="12" xfId="146" applyNumberFormat="1" applyFont="1" applyFill="1" applyBorder="1" applyAlignment="1" applyProtection="1">
      <alignment horizontal="center" vertical="center"/>
    </xf>
    <xf numFmtId="0" fontId="4" fillId="0" borderId="18" xfId="146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0" xfId="0" applyFont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NumberFormat="1" applyFont="1" applyFill="1" applyBorder="1" applyAlignment="1" applyProtection="1">
      <alignment horizontal="center" vertical="center"/>
    </xf>
  </cellXfs>
  <cellStyles count="190">
    <cellStyle name="_x0004_" xfId="1"/>
    <cellStyle name=" 1" xfId="2"/>
    <cellStyle name="&#10;mouse.drv=lm" xfId="3"/>
    <cellStyle name="%REDUCTION" xfId="4"/>
    <cellStyle name="_2007年采购计划" xfId="5"/>
    <cellStyle name="_5年经营计划" xfId="6"/>
    <cellStyle name="_8月份经调整后的分析报表" xfId="7"/>
    <cellStyle name="_Book1" xfId="8"/>
    <cellStyle name="_Book1_1" xfId="9"/>
    <cellStyle name="_Book1_2" xfId="10"/>
    <cellStyle name="_Book1_3" xfId="11"/>
    <cellStyle name="_Book1_4" xfId="12"/>
    <cellStyle name="_ET_STYLE_NoName_00_" xfId="13"/>
    <cellStyle name="_Sheet2" xfId="14"/>
    <cellStyle name="_Sheet3" xfId="15"/>
    <cellStyle name="_W采购公司07年财务预算" xfId="16"/>
    <cellStyle name="_x005f_x0004_" xfId="17"/>
    <cellStyle name="_x005f_x000a_mouse.drv=lm" xfId="18"/>
    <cellStyle name="_采购公司2007年预算模版" xfId="19"/>
    <cellStyle name="_采购总成本预算" xfId="20"/>
    <cellStyle name="_生产计划分析0923" xfId="21"/>
    <cellStyle name="_投资分析模型" xfId="22"/>
    <cellStyle name="20% - 强调文字颜色 1 2" xfId="23"/>
    <cellStyle name="20% - 强调文字颜色 1 3" xfId="24"/>
    <cellStyle name="20% - 强调文字颜色 2 2" xfId="25"/>
    <cellStyle name="20% - 强调文字颜色 2 3" xfId="26"/>
    <cellStyle name="20% - 强调文字颜色 3 2" xfId="27"/>
    <cellStyle name="20% - 强调文字颜色 3 3" xfId="28"/>
    <cellStyle name="20% - 强调文字颜色 4 2" xfId="29"/>
    <cellStyle name="20% - 强调文字颜色 4 3" xfId="30"/>
    <cellStyle name="20% - 强调文字颜色 5 2" xfId="31"/>
    <cellStyle name="20% - 强调文字颜色 5 3" xfId="32"/>
    <cellStyle name="20% - 强调文字颜色 6 2" xfId="33"/>
    <cellStyle name="20% - 强调文字颜色 6 3" xfId="34"/>
    <cellStyle name="20% - 着色 1" xfId="35"/>
    <cellStyle name="20% - 着色 2" xfId="36"/>
    <cellStyle name="20% - 着色 3" xfId="37"/>
    <cellStyle name="20% - 着色 4" xfId="38"/>
    <cellStyle name="20% - 着色 5" xfId="39"/>
    <cellStyle name="20% - 着色 6" xfId="40"/>
    <cellStyle name="40% - 强调文字颜色 1 2" xfId="41"/>
    <cellStyle name="40% - 强调文字颜色 1 3" xfId="42"/>
    <cellStyle name="40% - 强调文字颜色 2 2" xfId="43"/>
    <cellStyle name="40% - 强调文字颜色 2 3" xfId="44"/>
    <cellStyle name="40% - 强调文字颜色 3 2" xfId="45"/>
    <cellStyle name="40% - 强调文字颜色 3 3" xfId="46"/>
    <cellStyle name="40% - 强调文字颜色 4 2" xfId="47"/>
    <cellStyle name="40% - 强调文字颜色 4 3" xfId="48"/>
    <cellStyle name="40% - 强调文字颜色 5 2" xfId="49"/>
    <cellStyle name="40% - 强调文字颜色 5 3" xfId="50"/>
    <cellStyle name="40% - 强调文字颜色 6 2" xfId="51"/>
    <cellStyle name="40% - 强调文字颜色 6 3" xfId="52"/>
    <cellStyle name="40% - 着色 1" xfId="53"/>
    <cellStyle name="40% - 着色 2" xfId="54"/>
    <cellStyle name="40% - 着色 3" xfId="55"/>
    <cellStyle name="40% - 着色 4" xfId="56"/>
    <cellStyle name="40% - 着色 5" xfId="57"/>
    <cellStyle name="40% - 着色 6" xfId="58"/>
    <cellStyle name="60% - 着色 1" xfId="59"/>
    <cellStyle name="60% - 着色 2" xfId="60"/>
    <cellStyle name="60% - 着色 3" xfId="61"/>
    <cellStyle name="60% - 着色 4" xfId="62"/>
    <cellStyle name="60% - 着色 5" xfId="63"/>
    <cellStyle name="60% - 着色 6" xfId="64"/>
    <cellStyle name="6mal" xfId="65"/>
    <cellStyle name="args.style" xfId="66"/>
    <cellStyle name="comma zerodec" xfId="67"/>
    <cellStyle name="Currency1" xfId="68"/>
    <cellStyle name="DATE" xfId="69"/>
    <cellStyle name="Dollar (zero dec)" xfId="70"/>
    <cellStyle name="DOLLARS" xfId="71"/>
    <cellStyle name="Grey" xfId="72"/>
    <cellStyle name="Header1" xfId="73"/>
    <cellStyle name="Header2" xfId="74"/>
    <cellStyle name="Input [yellow]" xfId="75"/>
    <cellStyle name="Input Cells" xfId="76"/>
    <cellStyle name="Linked Cells" xfId="77"/>
    <cellStyle name="Millares [0]_96 Risk" xfId="78"/>
    <cellStyle name="Millares_96 Risk" xfId="79"/>
    <cellStyle name="Milliers [0]_!!!GO" xfId="80"/>
    <cellStyle name="Milliers_!!!GO" xfId="81"/>
    <cellStyle name="Moneda [0]_96 Risk" xfId="82"/>
    <cellStyle name="Moneda_96 Risk" xfId="83"/>
    <cellStyle name="Mon閠aire [0]_!!!GO" xfId="84"/>
    <cellStyle name="Mon閠aire_!!!GO" xfId="85"/>
    <cellStyle name="New Times Roman" xfId="86"/>
    <cellStyle name="no dec" xfId="87"/>
    <cellStyle name="Normal - Style1" xfId="88"/>
    <cellStyle name="Normal_Book1" xfId="89"/>
    <cellStyle name="NUMBER" xfId="90"/>
    <cellStyle name="PART NUMBER" xfId="91"/>
    <cellStyle name="per.style" xfId="92"/>
    <cellStyle name="Percent [2]" xfId="93"/>
    <cellStyle name="Percent1" xfId="94"/>
    <cellStyle name="Pourcentage_pldt" xfId="95"/>
    <cellStyle name="PSChar" xfId="96"/>
    <cellStyle name="PSDate" xfId="97"/>
    <cellStyle name="PSDec" xfId="98"/>
    <cellStyle name="PSHeading" xfId="99"/>
    <cellStyle name="PSInt" xfId="100"/>
    <cellStyle name="PSSpacer" xfId="101"/>
    <cellStyle name="sstot" xfId="102"/>
    <cellStyle name="Standard_AREAS" xfId="103"/>
    <cellStyle name="summary" xfId="104"/>
    <cellStyle name="t" xfId="105"/>
    <cellStyle name="t_HVAC Equipment (3)" xfId="106"/>
    <cellStyle name="TIME" xfId="107"/>
    <cellStyle name="啊" xfId="108"/>
    <cellStyle name="百分比 2" xfId="109"/>
    <cellStyle name="百分比 3" xfId="110"/>
    <cellStyle name="捠壿 [0.00]_Region Orders (2)" xfId="111"/>
    <cellStyle name="捠壿_Region Orders (2)" xfId="112"/>
    <cellStyle name="编号" xfId="113"/>
    <cellStyle name="标题1" xfId="114"/>
    <cellStyle name="部门" xfId="115"/>
    <cellStyle name="差_Book1" xfId="116"/>
    <cellStyle name="差_附件3全省警车和涉案车辆违规问题专项治理统计表" xfId="117"/>
    <cellStyle name="差_铜川市印台区教科体局2016年部门预算公开相关表格" xfId="118"/>
    <cellStyle name="差_专项汇总表" xfId="119"/>
    <cellStyle name="差_资产采购" xfId="120"/>
    <cellStyle name="常规" xfId="0" builtinId="0"/>
    <cellStyle name="常规 10" xfId="121"/>
    <cellStyle name="常规 11" xfId="122"/>
    <cellStyle name="常规 12" xfId="123"/>
    <cellStyle name="常规 13" xfId="124"/>
    <cellStyle name="常规 14" xfId="125"/>
    <cellStyle name="常规 15" xfId="126"/>
    <cellStyle name="常规 16" xfId="127"/>
    <cellStyle name="常规 16 2" xfId="128"/>
    <cellStyle name="常规 16 3" xfId="129"/>
    <cellStyle name="常规 16 4" xfId="130"/>
    <cellStyle name="常规 16_专项汇总表" xfId="131"/>
    <cellStyle name="常规 17" xfId="132"/>
    <cellStyle name="常规 17 2" xfId="133"/>
    <cellStyle name="常规 17_专项汇总表" xfId="134"/>
    <cellStyle name="常规 18" xfId="135"/>
    <cellStyle name="常规 18 2" xfId="136"/>
    <cellStyle name="常规 18 3" xfId="137"/>
    <cellStyle name="常规 19" xfId="138"/>
    <cellStyle name="常规 2" xfId="139"/>
    <cellStyle name="常规 2 2" xfId="140"/>
    <cellStyle name="常规 2 2 2" xfId="141"/>
    <cellStyle name="常规 2 2 2 2" xfId="142"/>
    <cellStyle name="常规 2 2 3" xfId="143"/>
    <cellStyle name="常规 2 3" xfId="144"/>
    <cellStyle name="常规 2_Book1" xfId="145"/>
    <cellStyle name="常规 20" xfId="146"/>
    <cellStyle name="常规 3" xfId="147"/>
    <cellStyle name="常规 3 2" xfId="148"/>
    <cellStyle name="常规 3 3" xfId="149"/>
    <cellStyle name="常规 4" xfId="150"/>
    <cellStyle name="常规 5" xfId="151"/>
    <cellStyle name="常规 6" xfId="152"/>
    <cellStyle name="常规 7" xfId="153"/>
    <cellStyle name="常规 8" xfId="154"/>
    <cellStyle name="常规 9" xfId="155"/>
    <cellStyle name="分级显示列_1_Book1" xfId="156"/>
    <cellStyle name="分级显示行_1_Book1" xfId="157"/>
    <cellStyle name="好_Book1" xfId="158"/>
    <cellStyle name="好_附件3全省警车和涉案车辆违规问题专项治理统计表" xfId="159"/>
    <cellStyle name="好_铜川市印台区教科体局2016年部门预算公开相关表格" xfId="160"/>
    <cellStyle name="好_专项汇总表" xfId="161"/>
    <cellStyle name="好_资产采购" xfId="162"/>
    <cellStyle name="借出原因" xfId="163"/>
    <cellStyle name="普通_laroux" xfId="164"/>
    <cellStyle name="千分位[0]_laroux" xfId="165"/>
    <cellStyle name="千分位_laroux" xfId="166"/>
    <cellStyle name="千位[0]_ 方正PC" xfId="167"/>
    <cellStyle name="千位_ 方正PC" xfId="168"/>
    <cellStyle name="千位分隔 2" xfId="169"/>
    <cellStyle name="千位分隔 3" xfId="170"/>
    <cellStyle name="千位分隔 4" xfId="171"/>
    <cellStyle name="千位分隔 5" xfId="172"/>
    <cellStyle name="千位分隔[0] 2" xfId="173"/>
    <cellStyle name="千位分隔[0] 2 2" xfId="174"/>
    <cellStyle name="日期" xfId="175"/>
    <cellStyle name="商品名称" xfId="176"/>
    <cellStyle name="数量" xfId="177"/>
    <cellStyle name="样式 1" xfId="178"/>
    <cellStyle name="昗弨_Pacific Region P&amp;L" xfId="179"/>
    <cellStyle name="寘嬫愗傝 [0.00]_Region Orders (2)" xfId="180"/>
    <cellStyle name="寘嬫愗傝_Region Orders (2)" xfId="181"/>
    <cellStyle name="注释 2" xfId="182"/>
    <cellStyle name="注释 3" xfId="183"/>
    <cellStyle name="着色 1" xfId="184"/>
    <cellStyle name="着色 2" xfId="185"/>
    <cellStyle name="着色 3" xfId="186"/>
    <cellStyle name="着色 4" xfId="187"/>
    <cellStyle name="着色 5" xfId="188"/>
    <cellStyle name="着色 6" xfId="189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49.65.9\DOCUME~1\bzqkf0\LOCALS~1\Temp\onworking\AP_COMMON_BCM_ALL_SCHEMATIC_07061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49.65.9\DOCUME~1\bzqkf0\LOCALS~1\Temp\Powerdissipation_GM_BCM_Asia-WMP14No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49.65.9\OK\S19-BCM\S19&#12289;A0%20and%20JC22%20BCM%20PIN%20LIST%20V1.0%20201001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TECH&#32534;&#36753;200903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OWER%20ASSUMPTION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  <sheetName val="Toolbo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XL4Poppy"/>
      <sheetName val="eqpmad2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  <sheetName val="Devices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Open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Financ. Overview"/>
      <sheetName val="Toolbo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showZeros="0" topLeftCell="A13" workbookViewId="0">
      <selection activeCell="F7" sqref="F7:F10"/>
    </sheetView>
  </sheetViews>
  <sheetFormatPr defaultColWidth="9.1640625" defaultRowHeight="11.25"/>
  <cols>
    <col min="1" max="1" width="28" customWidth="1"/>
    <col min="2" max="2" width="30.1640625" style="58" customWidth="1"/>
    <col min="3" max="3" width="29.33203125" customWidth="1"/>
    <col min="4" max="4" width="23.5" style="58" customWidth="1"/>
    <col min="5" max="5" width="27.83203125" customWidth="1"/>
    <col min="6" max="6" width="30.1640625" style="58" customWidth="1"/>
    <col min="7" max="254" width="9.1640625" customWidth="1"/>
  </cols>
  <sheetData>
    <row r="1" spans="1:7" ht="21.75" customHeight="1">
      <c r="A1" s="1" t="s">
        <v>0</v>
      </c>
    </row>
    <row r="2" spans="1:7" ht="24.75" customHeight="1">
      <c r="A2" s="140" t="s">
        <v>1</v>
      </c>
      <c r="B2" s="140"/>
      <c r="C2" s="140"/>
      <c r="D2" s="140"/>
      <c r="E2" s="140"/>
      <c r="F2" s="140"/>
    </row>
    <row r="3" spans="1:7" ht="13.5" customHeight="1">
      <c r="A3" s="59"/>
      <c r="B3" s="60"/>
      <c r="C3" s="61"/>
      <c r="D3" s="62"/>
      <c r="E3" s="59"/>
      <c r="F3" s="63" t="s">
        <v>2</v>
      </c>
    </row>
    <row r="4" spans="1:7" ht="18" customHeight="1">
      <c r="A4" s="141" t="s">
        <v>3</v>
      </c>
      <c r="B4" s="142"/>
      <c r="C4" s="142" t="s">
        <v>4</v>
      </c>
      <c r="D4" s="142"/>
      <c r="E4" s="142"/>
      <c r="F4" s="143"/>
    </row>
    <row r="5" spans="1:7" ht="18" customHeight="1">
      <c r="A5" s="64" t="s">
        <v>5</v>
      </c>
      <c r="B5" s="65" t="s">
        <v>6</v>
      </c>
      <c r="C5" s="3" t="s">
        <v>7</v>
      </c>
      <c r="D5" s="65" t="s">
        <v>6</v>
      </c>
      <c r="E5" s="66" t="s">
        <v>8</v>
      </c>
      <c r="F5" s="67" t="s">
        <v>6</v>
      </c>
    </row>
    <row r="6" spans="1:7" ht="15" customHeight="1">
      <c r="A6" s="68" t="s">
        <v>9</v>
      </c>
      <c r="B6" s="69">
        <v>1</v>
      </c>
      <c r="C6" s="66" t="s">
        <v>9</v>
      </c>
      <c r="D6" s="69">
        <v>2</v>
      </c>
      <c r="E6" s="66" t="s">
        <v>9</v>
      </c>
      <c r="F6" s="70">
        <v>3</v>
      </c>
    </row>
    <row r="7" spans="1:7" ht="15" customHeight="1">
      <c r="A7" s="71" t="s">
        <v>10</v>
      </c>
      <c r="B7" s="18">
        <v>655.16</v>
      </c>
      <c r="C7" s="21" t="s">
        <v>11</v>
      </c>
      <c r="D7" s="73">
        <v>384.67</v>
      </c>
      <c r="E7" s="74" t="s">
        <v>12</v>
      </c>
      <c r="F7" s="75">
        <v>655.16</v>
      </c>
    </row>
    <row r="8" spans="1:7" ht="15" customHeight="1">
      <c r="A8" s="76" t="s">
        <v>13</v>
      </c>
      <c r="B8" s="8"/>
      <c r="C8" s="21" t="s">
        <v>14</v>
      </c>
      <c r="D8" s="73">
        <v>0</v>
      </c>
      <c r="E8" s="74" t="s">
        <v>15</v>
      </c>
      <c r="F8" s="73">
        <v>422.96</v>
      </c>
      <c r="G8" s="24"/>
    </row>
    <row r="9" spans="1:7" ht="15" customHeight="1">
      <c r="A9" s="76" t="s">
        <v>16</v>
      </c>
      <c r="B9" s="8"/>
      <c r="C9" s="21" t="s">
        <v>17</v>
      </c>
      <c r="D9" s="73">
        <v>0</v>
      </c>
      <c r="E9" s="74" t="s">
        <v>18</v>
      </c>
      <c r="F9" s="73">
        <v>144.28</v>
      </c>
      <c r="G9" s="24"/>
    </row>
    <row r="10" spans="1:7" ht="15" customHeight="1">
      <c r="A10" s="76" t="s">
        <v>19</v>
      </c>
      <c r="B10" s="8"/>
      <c r="C10" s="23" t="s">
        <v>20</v>
      </c>
      <c r="D10" s="73">
        <v>0</v>
      </c>
      <c r="E10" s="74" t="s">
        <v>21</v>
      </c>
      <c r="F10" s="73">
        <v>87.92</v>
      </c>
      <c r="G10" s="24"/>
    </row>
    <row r="11" spans="1:7" ht="15" customHeight="1">
      <c r="A11" s="76" t="s">
        <v>22</v>
      </c>
      <c r="B11" s="8">
        <v>0</v>
      </c>
      <c r="C11" s="21" t="s">
        <v>23</v>
      </c>
      <c r="D11" s="73">
        <v>0</v>
      </c>
      <c r="E11" s="74" t="s">
        <v>24</v>
      </c>
      <c r="F11" s="73"/>
      <c r="G11" s="24"/>
    </row>
    <row r="12" spans="1:7" ht="15" customHeight="1">
      <c r="A12" s="76" t="s">
        <v>25</v>
      </c>
      <c r="B12" s="8">
        <v>0</v>
      </c>
      <c r="C12" s="21" t="s">
        <v>26</v>
      </c>
      <c r="D12" s="73">
        <v>0</v>
      </c>
      <c r="E12" s="74" t="s">
        <v>27</v>
      </c>
      <c r="F12" s="73">
        <v>0</v>
      </c>
      <c r="G12" s="24"/>
    </row>
    <row r="13" spans="1:7" ht="15" customHeight="1">
      <c r="A13" s="78"/>
      <c r="B13" s="8">
        <v>0</v>
      </c>
      <c r="C13" s="21" t="s">
        <v>28</v>
      </c>
      <c r="D13" s="73">
        <v>37.01</v>
      </c>
      <c r="E13" s="74" t="s">
        <v>29</v>
      </c>
      <c r="F13" s="73"/>
      <c r="G13" s="24"/>
    </row>
    <row r="14" spans="1:7" ht="15" customHeight="1">
      <c r="A14" s="78"/>
      <c r="B14" s="8">
        <v>0</v>
      </c>
      <c r="C14" s="21" t="s">
        <v>30</v>
      </c>
      <c r="D14" s="73">
        <v>0</v>
      </c>
      <c r="E14" s="74" t="s">
        <v>31</v>
      </c>
      <c r="F14" s="131"/>
      <c r="G14" s="24"/>
    </row>
    <row r="15" spans="1:7" ht="15" customHeight="1">
      <c r="A15" s="78"/>
      <c r="B15" s="8">
        <v>0</v>
      </c>
      <c r="C15" s="21" t="s">
        <v>32</v>
      </c>
      <c r="D15" s="73">
        <v>40.549999999999997</v>
      </c>
      <c r="E15" s="74" t="s">
        <v>33</v>
      </c>
      <c r="F15" s="131">
        <v>0</v>
      </c>
      <c r="G15" s="24"/>
    </row>
    <row r="16" spans="1:7" ht="15" customHeight="1">
      <c r="A16" s="78"/>
      <c r="B16" s="8">
        <v>0</v>
      </c>
      <c r="C16" s="21" t="s">
        <v>34</v>
      </c>
      <c r="D16" s="132"/>
      <c r="E16" s="74" t="s">
        <v>35</v>
      </c>
      <c r="F16" s="133">
        <v>0</v>
      </c>
      <c r="G16" s="24"/>
    </row>
    <row r="17" spans="1:7" ht="15" customHeight="1">
      <c r="A17" s="79"/>
      <c r="B17" s="80"/>
      <c r="C17" s="21" t="s">
        <v>36</v>
      </c>
      <c r="D17" s="73">
        <v>0</v>
      </c>
      <c r="E17" s="74" t="s">
        <v>37</v>
      </c>
      <c r="F17" s="133">
        <v>0</v>
      </c>
      <c r="G17" s="24"/>
    </row>
    <row r="18" spans="1:7" ht="15" customHeight="1">
      <c r="A18" s="81"/>
      <c r="B18" s="80"/>
      <c r="C18" s="21" t="s">
        <v>38</v>
      </c>
      <c r="D18" s="73">
        <v>192.93</v>
      </c>
      <c r="E18" s="26"/>
      <c r="F18" s="133"/>
    </row>
    <row r="19" spans="1:7" ht="15" customHeight="1">
      <c r="A19" s="79"/>
      <c r="B19" s="80"/>
      <c r="C19" s="21" t="s">
        <v>39</v>
      </c>
      <c r="D19" s="132"/>
      <c r="E19" s="82"/>
      <c r="F19" s="134"/>
    </row>
    <row r="20" spans="1:7" ht="15" customHeight="1">
      <c r="A20" s="79"/>
      <c r="B20" s="84"/>
      <c r="C20" s="21" t="s">
        <v>40</v>
      </c>
      <c r="D20" s="72">
        <v>0</v>
      </c>
      <c r="E20" s="26"/>
      <c r="F20" s="135"/>
      <c r="G20" s="24"/>
    </row>
    <row r="21" spans="1:7" ht="15" customHeight="1">
      <c r="A21" s="78"/>
      <c r="B21" s="84"/>
      <c r="C21" s="21" t="s">
        <v>41</v>
      </c>
      <c r="D21" s="72">
        <v>0</v>
      </c>
      <c r="E21" s="26"/>
      <c r="F21" s="135"/>
      <c r="G21" s="24"/>
    </row>
    <row r="22" spans="1:7" ht="15" customHeight="1">
      <c r="A22" s="78"/>
      <c r="B22" s="84"/>
      <c r="C22" s="21" t="s">
        <v>42</v>
      </c>
      <c r="D22" s="72">
        <v>0</v>
      </c>
      <c r="E22" s="26"/>
      <c r="F22" s="135"/>
      <c r="G22" s="24"/>
    </row>
    <row r="23" spans="1:7" ht="15" customHeight="1">
      <c r="A23" s="78"/>
      <c r="B23" s="86"/>
      <c r="C23" s="21" t="s">
        <v>43</v>
      </c>
      <c r="D23" s="72">
        <v>0</v>
      </c>
      <c r="E23" s="26"/>
      <c r="F23" s="135"/>
    </row>
    <row r="24" spans="1:7" ht="15" customHeight="1">
      <c r="A24" s="78"/>
      <c r="B24" s="86"/>
      <c r="C24" s="21" t="s">
        <v>44</v>
      </c>
      <c r="D24" s="72">
        <v>0</v>
      </c>
      <c r="E24" s="26"/>
      <c r="F24" s="136"/>
    </row>
    <row r="25" spans="1:7" ht="15" customHeight="1">
      <c r="A25" s="78"/>
      <c r="B25" s="86"/>
      <c r="C25" s="21" t="s">
        <v>45</v>
      </c>
      <c r="D25" s="72">
        <v>0</v>
      </c>
      <c r="E25" s="26"/>
      <c r="F25" s="136"/>
    </row>
    <row r="26" spans="1:7" ht="15" customHeight="1">
      <c r="A26" s="78"/>
      <c r="B26" s="86"/>
      <c r="C26" s="21" t="s">
        <v>46</v>
      </c>
      <c r="D26" s="72">
        <v>0</v>
      </c>
      <c r="E26" s="9"/>
      <c r="F26" s="136"/>
    </row>
    <row r="27" spans="1:7" ht="15" customHeight="1">
      <c r="A27" s="78"/>
      <c r="B27" s="86"/>
      <c r="C27" s="21" t="s">
        <v>47</v>
      </c>
      <c r="D27" s="72">
        <v>0</v>
      </c>
      <c r="E27" s="9"/>
      <c r="F27" s="136"/>
    </row>
    <row r="28" spans="1:7" ht="15" customHeight="1">
      <c r="A28" s="78"/>
      <c r="B28" s="86"/>
      <c r="C28" s="21" t="s">
        <v>48</v>
      </c>
      <c r="D28" s="72">
        <v>0</v>
      </c>
      <c r="E28" s="9"/>
      <c r="F28" s="136"/>
    </row>
    <row r="29" spans="1:7" ht="15" customHeight="1">
      <c r="A29" s="78"/>
      <c r="B29" s="86"/>
      <c r="C29" s="21" t="s">
        <v>49</v>
      </c>
      <c r="D29" s="72">
        <v>0</v>
      </c>
      <c r="E29" s="9"/>
      <c r="F29" s="136"/>
    </row>
    <row r="30" spans="1:7" ht="15" customHeight="1">
      <c r="A30" s="78"/>
      <c r="B30" s="86"/>
      <c r="C30" s="21" t="s">
        <v>50</v>
      </c>
      <c r="D30" s="72">
        <v>0</v>
      </c>
      <c r="E30" s="9"/>
      <c r="F30" s="136"/>
    </row>
    <row r="31" spans="1:7" ht="15" customHeight="1">
      <c r="A31" s="78"/>
      <c r="B31" s="86"/>
      <c r="C31" s="21" t="s">
        <v>51</v>
      </c>
      <c r="D31" s="72">
        <v>0</v>
      </c>
      <c r="E31" s="9"/>
      <c r="F31" s="136"/>
    </row>
    <row r="32" spans="1:7" ht="12.75" customHeight="1">
      <c r="A32" s="78"/>
      <c r="B32" s="86"/>
      <c r="C32" s="21" t="s">
        <v>52</v>
      </c>
      <c r="D32" s="72">
        <v>0</v>
      </c>
      <c r="E32" s="9"/>
      <c r="F32" s="136"/>
    </row>
    <row r="33" spans="1:6" ht="15" customHeight="1">
      <c r="A33" s="88" t="s">
        <v>53</v>
      </c>
      <c r="B33" s="89">
        <f>B7+B8+B9+B10+B11+B12</f>
        <v>655.16</v>
      </c>
      <c r="C33" s="90" t="s">
        <v>54</v>
      </c>
      <c r="D33" s="91">
        <f>SUM(D7:D32)</f>
        <v>655.16</v>
      </c>
      <c r="E33" s="92" t="s">
        <v>54</v>
      </c>
      <c r="F33" s="93">
        <f>F7+F11</f>
        <v>655.16</v>
      </c>
    </row>
    <row r="34" spans="1:6" ht="15" customHeight="1">
      <c r="A34" s="78" t="s">
        <v>55</v>
      </c>
      <c r="B34" s="86">
        <v>0</v>
      </c>
      <c r="C34" s="4" t="s">
        <v>56</v>
      </c>
      <c r="D34" s="72"/>
      <c r="E34" s="38" t="s">
        <v>56</v>
      </c>
      <c r="F34" s="87">
        <f>D34</f>
        <v>0</v>
      </c>
    </row>
    <row r="35" spans="1:6" ht="15" customHeight="1">
      <c r="A35" s="78" t="s">
        <v>57</v>
      </c>
      <c r="B35" s="86">
        <v>0</v>
      </c>
      <c r="C35" s="21"/>
      <c r="D35" s="72"/>
      <c r="E35" s="9"/>
      <c r="F35" s="87"/>
    </row>
    <row r="36" spans="1:6" ht="15" customHeight="1">
      <c r="A36" s="78" t="s">
        <v>58</v>
      </c>
      <c r="B36" s="86">
        <v>0</v>
      </c>
      <c r="C36" s="21"/>
      <c r="D36" s="72"/>
      <c r="E36" s="9"/>
      <c r="F36" s="87"/>
    </row>
    <row r="37" spans="1:6" ht="15" customHeight="1">
      <c r="A37" s="78" t="s">
        <v>59</v>
      </c>
      <c r="B37" s="86">
        <v>0</v>
      </c>
      <c r="C37" s="21"/>
      <c r="D37" s="72"/>
      <c r="E37" s="9"/>
      <c r="F37" s="87"/>
    </row>
    <row r="38" spans="1:6" ht="15" customHeight="1">
      <c r="A38" s="78"/>
      <c r="B38" s="86"/>
      <c r="C38" s="21"/>
      <c r="D38" s="72"/>
      <c r="E38" s="9"/>
      <c r="F38" s="87"/>
    </row>
    <row r="39" spans="1:6" ht="12.75" customHeight="1">
      <c r="A39" s="78"/>
      <c r="B39" s="86"/>
      <c r="C39" s="21"/>
      <c r="D39" s="72"/>
      <c r="E39" s="9"/>
      <c r="F39" s="87"/>
    </row>
    <row r="40" spans="1:6" ht="15" customHeight="1">
      <c r="A40" s="94" t="s">
        <v>60</v>
      </c>
      <c r="B40" s="95">
        <f>B33+B34+B35</f>
        <v>655.16</v>
      </c>
      <c r="C40" s="96" t="s">
        <v>61</v>
      </c>
      <c r="D40" s="97">
        <f>D33+D34</f>
        <v>655.16</v>
      </c>
      <c r="E40" s="98" t="s">
        <v>61</v>
      </c>
      <c r="F40" s="99">
        <f>F33+F34</f>
        <v>655.16</v>
      </c>
    </row>
  </sheetData>
  <mergeCells count="3">
    <mergeCell ref="A2:F2"/>
    <mergeCell ref="A4:B4"/>
    <mergeCell ref="C4:F4"/>
  </mergeCells>
  <phoneticPr fontId="43" type="noConversion"/>
  <printOptions horizontalCentered="1"/>
  <pageMargins left="0.75" right="0.75" top="1" bottom="1" header="0.5" footer="0.5"/>
  <pageSetup paperSize="9" scale="73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showGridLines="0" showZeros="0" workbookViewId="0">
      <selection activeCell="B12" sqref="B12"/>
    </sheetView>
  </sheetViews>
  <sheetFormatPr defaultColWidth="9.1640625" defaultRowHeight="12.75" customHeight="1"/>
  <cols>
    <col min="1" max="1" width="13.1640625" style="100" customWidth="1"/>
    <col min="2" max="2" width="32.6640625" style="100" customWidth="1"/>
    <col min="3" max="3" width="22.83203125" style="100" customWidth="1"/>
    <col min="4" max="4" width="17.33203125" style="100" customWidth="1"/>
    <col min="5" max="5" width="14.83203125" style="100" customWidth="1"/>
    <col min="6" max="6" width="14.6640625" style="100" customWidth="1"/>
    <col min="7" max="7" width="18.6640625" style="100" customWidth="1"/>
    <col min="8" max="8" width="13.5" style="100" customWidth="1"/>
    <col min="9" max="10" width="11" style="100" customWidth="1"/>
    <col min="11" max="11" width="14.6640625" style="100" customWidth="1"/>
    <col min="12" max="16384" width="9.1640625" style="100"/>
  </cols>
  <sheetData>
    <row r="1" spans="1:12" ht="20.25" customHeight="1">
      <c r="A1" s="122"/>
      <c r="B1" s="101"/>
      <c r="K1" s="103"/>
    </row>
    <row r="2" spans="1:12" ht="23.25" customHeight="1">
      <c r="A2" s="149" t="s">
        <v>62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2" ht="14.25" customHeight="1">
      <c r="A3" s="102"/>
      <c r="B3" s="102"/>
      <c r="C3" s="102"/>
      <c r="D3" s="102"/>
      <c r="G3" s="103"/>
      <c r="H3" s="103"/>
      <c r="I3" s="103"/>
      <c r="J3" s="103"/>
      <c r="K3" s="120" t="s">
        <v>2</v>
      </c>
    </row>
    <row r="4" spans="1:12" ht="21" customHeight="1">
      <c r="A4" s="146" t="s">
        <v>63</v>
      </c>
      <c r="B4" s="146" t="s">
        <v>64</v>
      </c>
      <c r="C4" s="146" t="s">
        <v>65</v>
      </c>
      <c r="D4" s="145" t="s">
        <v>66</v>
      </c>
      <c r="E4" s="150"/>
      <c r="F4" s="147"/>
      <c r="G4" s="145" t="s">
        <v>67</v>
      </c>
      <c r="H4" s="147"/>
      <c r="I4" s="144" t="s">
        <v>68</v>
      </c>
      <c r="J4" s="146" t="s">
        <v>69</v>
      </c>
      <c r="K4" s="147" t="s">
        <v>70</v>
      </c>
    </row>
    <row r="5" spans="1:12" ht="22.5" customHeight="1">
      <c r="A5" s="146"/>
      <c r="B5" s="146"/>
      <c r="C5" s="146"/>
      <c r="D5" s="150" t="s">
        <v>71</v>
      </c>
      <c r="E5" s="144" t="s">
        <v>72</v>
      </c>
      <c r="F5" s="144" t="s">
        <v>73</v>
      </c>
      <c r="G5" s="145" t="s">
        <v>71</v>
      </c>
      <c r="H5" s="144" t="s">
        <v>74</v>
      </c>
      <c r="I5" s="144"/>
      <c r="J5" s="146"/>
      <c r="K5" s="147"/>
    </row>
    <row r="6" spans="1:12" ht="19.5" customHeight="1">
      <c r="A6" s="146"/>
      <c r="B6" s="146"/>
      <c r="C6" s="146"/>
      <c r="D6" s="150"/>
      <c r="E6" s="144"/>
      <c r="F6" s="144"/>
      <c r="G6" s="145"/>
      <c r="H6" s="144"/>
      <c r="I6" s="144"/>
      <c r="J6" s="146"/>
      <c r="K6" s="147"/>
    </row>
    <row r="7" spans="1:12" ht="15" customHeight="1">
      <c r="A7" s="123"/>
      <c r="B7" s="124" t="s">
        <v>9</v>
      </c>
      <c r="C7" s="124" t="s">
        <v>75</v>
      </c>
      <c r="D7" s="125" t="s">
        <v>76</v>
      </c>
      <c r="E7" s="126">
        <v>3</v>
      </c>
      <c r="F7" s="127">
        <v>4</v>
      </c>
      <c r="G7" s="126">
        <v>5</v>
      </c>
      <c r="H7" s="126">
        <v>6</v>
      </c>
      <c r="I7" s="126">
        <v>7</v>
      </c>
      <c r="J7" s="125">
        <v>8</v>
      </c>
      <c r="K7" s="148"/>
    </row>
    <row r="8" spans="1:12" ht="15" customHeight="1">
      <c r="A8" s="43" t="s">
        <v>77</v>
      </c>
      <c r="B8" s="113" t="s">
        <v>215</v>
      </c>
      <c r="C8" s="20">
        <f>D8+G8+I8+J8</f>
        <v>655.16</v>
      </c>
      <c r="D8" s="20">
        <f>E8+F8</f>
        <v>655.16</v>
      </c>
      <c r="E8" s="20">
        <v>655.16</v>
      </c>
      <c r="F8" s="114">
        <v>0</v>
      </c>
      <c r="G8" s="115">
        <v>0</v>
      </c>
      <c r="H8" s="116">
        <v>0</v>
      </c>
      <c r="I8" s="114">
        <v>0</v>
      </c>
      <c r="J8" s="128">
        <v>0</v>
      </c>
      <c r="K8" s="129">
        <v>0</v>
      </c>
    </row>
    <row r="9" spans="1:12" ht="15" customHeight="1">
      <c r="A9" s="43" t="s">
        <v>77</v>
      </c>
      <c r="B9" s="113" t="s">
        <v>216</v>
      </c>
      <c r="C9" s="20">
        <f>D9+G9+I9+J9</f>
        <v>655.16</v>
      </c>
      <c r="D9" s="20">
        <f>E9+F9</f>
        <v>655.16</v>
      </c>
      <c r="E9" s="20">
        <v>655.16</v>
      </c>
      <c r="F9" s="114"/>
      <c r="G9" s="114"/>
      <c r="H9" s="114"/>
      <c r="I9" s="114"/>
      <c r="J9" s="114"/>
      <c r="K9" s="130">
        <v>0</v>
      </c>
    </row>
    <row r="10" spans="1:12" ht="15" customHeight="1">
      <c r="A10" s="43"/>
      <c r="B10" s="43"/>
      <c r="C10" s="117"/>
      <c r="D10" s="117"/>
      <c r="E10" s="117"/>
      <c r="F10" s="118"/>
      <c r="G10" s="118"/>
      <c r="H10" s="118"/>
      <c r="I10" s="118"/>
      <c r="J10" s="118"/>
      <c r="K10" s="118"/>
    </row>
    <row r="11" spans="1:12" ht="15" customHeight="1">
      <c r="A11" s="43"/>
      <c r="B11" s="43"/>
      <c r="C11" s="117"/>
      <c r="D11" s="117"/>
      <c r="E11" s="117"/>
      <c r="F11" s="118"/>
      <c r="G11" s="118"/>
      <c r="H11" s="118"/>
      <c r="I11" s="118"/>
      <c r="J11" s="118"/>
      <c r="K11" s="118"/>
    </row>
    <row r="12" spans="1:12" ht="15" customHeight="1">
      <c r="A12" s="43"/>
      <c r="B12" s="43"/>
      <c r="C12" s="117"/>
      <c r="D12" s="117"/>
      <c r="E12" s="117"/>
      <c r="F12" s="118"/>
      <c r="G12" s="118"/>
      <c r="H12" s="118"/>
      <c r="I12" s="118"/>
      <c r="J12" s="118"/>
      <c r="K12" s="118"/>
      <c r="L12" s="102"/>
    </row>
    <row r="13" spans="1:12" ht="15" customHeight="1">
      <c r="A13" s="43"/>
      <c r="B13" s="43"/>
      <c r="C13" s="117"/>
      <c r="D13" s="117"/>
      <c r="E13" s="117"/>
      <c r="F13" s="119"/>
      <c r="G13" s="118"/>
      <c r="H13" s="118"/>
      <c r="I13" s="118"/>
      <c r="J13" s="118"/>
      <c r="K13" s="118"/>
      <c r="L13" s="102"/>
    </row>
    <row r="14" spans="1:12" ht="15" customHeight="1">
      <c r="A14" s="43"/>
      <c r="B14" s="43"/>
      <c r="C14" s="117"/>
      <c r="D14" s="117"/>
      <c r="E14" s="117"/>
      <c r="F14" s="119"/>
      <c r="G14" s="118"/>
      <c r="H14" s="118"/>
      <c r="I14" s="118"/>
      <c r="J14" s="118"/>
      <c r="K14" s="118"/>
      <c r="L14" s="102"/>
    </row>
    <row r="15" spans="1:12" ht="15" customHeight="1">
      <c r="A15" s="43"/>
      <c r="B15" s="43"/>
      <c r="C15" s="117"/>
      <c r="D15" s="117"/>
      <c r="E15" s="117"/>
      <c r="F15" s="119"/>
      <c r="G15" s="119"/>
      <c r="H15" s="119"/>
      <c r="I15" s="119"/>
      <c r="J15" s="119"/>
      <c r="K15" s="119"/>
    </row>
    <row r="16" spans="1:12" ht="15" customHeight="1">
      <c r="A16" s="43"/>
      <c r="B16" s="43"/>
      <c r="C16" s="117"/>
      <c r="D16" s="117"/>
      <c r="E16" s="117"/>
      <c r="F16" s="119"/>
      <c r="G16" s="119"/>
      <c r="H16" s="119"/>
      <c r="I16" s="119"/>
      <c r="J16" s="119"/>
      <c r="K16" s="119"/>
    </row>
    <row r="17" ht="15" customHeight="1"/>
  </sheetData>
  <mergeCells count="14">
    <mergeCell ref="K4:K7"/>
    <mergeCell ref="A2:K2"/>
    <mergeCell ref="D4:F4"/>
    <mergeCell ref="G4:H4"/>
    <mergeCell ref="A4:A6"/>
    <mergeCell ref="B4:B6"/>
    <mergeCell ref="C4:C6"/>
    <mergeCell ref="D5:D6"/>
    <mergeCell ref="E5:E6"/>
    <mergeCell ref="F5:F6"/>
    <mergeCell ref="G5:G6"/>
    <mergeCell ref="H5:H6"/>
    <mergeCell ref="I4:I6"/>
    <mergeCell ref="J4:J6"/>
  </mergeCells>
  <phoneticPr fontId="43" type="noConversion"/>
  <printOptions horizontalCentered="1"/>
  <pageMargins left="0.389583333333333" right="0.389583333333333" top="0.78958333333333297" bottom="0.97986111111111096" header="0.50972222222222197" footer="0.50972222222222197"/>
  <pageSetup paperSize="9" scale="80" orientation="landscape" horizontalDpi="2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Zeros="0" workbookViewId="0">
      <selection activeCell="B13" sqref="B13"/>
    </sheetView>
  </sheetViews>
  <sheetFormatPr defaultColWidth="9.1640625" defaultRowHeight="12.75" customHeight="1"/>
  <cols>
    <col min="1" max="1" width="20.1640625" style="100" customWidth="1"/>
    <col min="2" max="2" width="38.83203125" style="100" customWidth="1"/>
    <col min="3" max="3" width="17.6640625" style="100" customWidth="1"/>
    <col min="4" max="4" width="17.83203125" style="100" customWidth="1"/>
    <col min="5" max="5" width="16.6640625" style="100" customWidth="1"/>
    <col min="6" max="6" width="14.6640625" style="100" customWidth="1"/>
    <col min="7" max="7" width="18.6640625" style="100" customWidth="1"/>
    <col min="8" max="8" width="13.5" style="100" customWidth="1"/>
    <col min="9" max="10" width="11" style="100" customWidth="1"/>
    <col min="11" max="11" width="14.6640625" style="100" customWidth="1"/>
    <col min="12" max="16384" width="9.1640625" style="100"/>
  </cols>
  <sheetData>
    <row r="1" spans="1:12" ht="18" customHeight="1">
      <c r="A1" s="1" t="s">
        <v>78</v>
      </c>
      <c r="B1" s="101"/>
      <c r="K1" s="103"/>
    </row>
    <row r="2" spans="1:12" ht="23.25" customHeight="1">
      <c r="A2" s="149" t="s">
        <v>79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2" ht="14.25" customHeight="1">
      <c r="A3" s="102"/>
      <c r="B3" s="102"/>
      <c r="C3" s="102"/>
      <c r="D3" s="102"/>
      <c r="G3" s="103"/>
      <c r="H3" s="103"/>
      <c r="I3" s="103"/>
      <c r="J3" s="103"/>
      <c r="K3" s="120" t="s">
        <v>2</v>
      </c>
    </row>
    <row r="4" spans="1:12" ht="12.75" customHeight="1">
      <c r="A4" s="151" t="s">
        <v>63</v>
      </c>
      <c r="B4" s="151" t="s">
        <v>64</v>
      </c>
      <c r="C4" s="151" t="s">
        <v>65</v>
      </c>
      <c r="D4" s="105" t="s">
        <v>66</v>
      </c>
      <c r="E4" s="106"/>
      <c r="F4" s="107"/>
      <c r="G4" s="106" t="s">
        <v>67</v>
      </c>
      <c r="H4" s="108"/>
      <c r="I4" s="153" t="s">
        <v>80</v>
      </c>
      <c r="J4" s="155" t="s">
        <v>81</v>
      </c>
      <c r="K4" s="156" t="s">
        <v>70</v>
      </c>
    </row>
    <row r="5" spans="1:12" ht="22.5" customHeight="1">
      <c r="A5" s="151"/>
      <c r="B5" s="151"/>
      <c r="C5" s="151"/>
      <c r="D5" s="152" t="s">
        <v>71</v>
      </c>
      <c r="E5" s="153" t="s">
        <v>82</v>
      </c>
      <c r="F5" s="153" t="s">
        <v>83</v>
      </c>
      <c r="G5" s="154" t="s">
        <v>71</v>
      </c>
      <c r="H5" s="153" t="s">
        <v>84</v>
      </c>
      <c r="I5" s="153"/>
      <c r="J5" s="155"/>
      <c r="K5" s="156"/>
    </row>
    <row r="6" spans="1:12" ht="9" customHeight="1">
      <c r="A6" s="151"/>
      <c r="B6" s="151"/>
      <c r="C6" s="151"/>
      <c r="D6" s="152"/>
      <c r="E6" s="153"/>
      <c r="F6" s="153"/>
      <c r="G6" s="154"/>
      <c r="H6" s="153"/>
      <c r="I6" s="153"/>
      <c r="J6" s="155"/>
      <c r="K6" s="156"/>
    </row>
    <row r="7" spans="1:12" ht="15" customHeight="1">
      <c r="A7" s="104" t="s">
        <v>9</v>
      </c>
      <c r="B7" s="109" t="s">
        <v>9</v>
      </c>
      <c r="C7" s="109" t="s">
        <v>75</v>
      </c>
      <c r="D7" s="110" t="s">
        <v>76</v>
      </c>
      <c r="E7" s="111">
        <v>3</v>
      </c>
      <c r="F7" s="112">
        <v>4</v>
      </c>
      <c r="G7" s="111">
        <v>5</v>
      </c>
      <c r="H7" s="111">
        <v>6</v>
      </c>
      <c r="I7" s="111">
        <v>7</v>
      </c>
      <c r="J7" s="110">
        <v>8</v>
      </c>
      <c r="K7" s="157"/>
    </row>
    <row r="8" spans="1:12" ht="19.5" customHeight="1">
      <c r="A8" s="43" t="s">
        <v>77</v>
      </c>
      <c r="B8" s="113" t="s">
        <v>215</v>
      </c>
      <c r="C8" s="20">
        <f>D8+G8+I8+J8</f>
        <v>655.16</v>
      </c>
      <c r="D8" s="20">
        <f>E8+F8</f>
        <v>655.16</v>
      </c>
      <c r="E8" s="20">
        <v>655.16</v>
      </c>
      <c r="F8" s="114">
        <v>0</v>
      </c>
      <c r="G8" s="115">
        <v>0</v>
      </c>
      <c r="H8" s="116">
        <v>0</v>
      </c>
      <c r="I8" s="114">
        <v>0</v>
      </c>
      <c r="J8" s="115">
        <v>0</v>
      </c>
      <c r="K8" s="121">
        <v>0</v>
      </c>
    </row>
    <row r="9" spans="1:12" ht="19.5" customHeight="1">
      <c r="A9" s="43" t="s">
        <v>77</v>
      </c>
      <c r="B9" s="113" t="s">
        <v>216</v>
      </c>
      <c r="C9" s="20">
        <f>D9+G9+I9+J9</f>
        <v>655.16</v>
      </c>
      <c r="D9" s="20">
        <f>E9+F9</f>
        <v>655.16</v>
      </c>
      <c r="E9" s="20">
        <v>655.16</v>
      </c>
      <c r="F9" s="114"/>
      <c r="G9" s="115">
        <v>0</v>
      </c>
      <c r="H9" s="116">
        <v>0</v>
      </c>
      <c r="I9" s="114">
        <v>0</v>
      </c>
      <c r="J9" s="115">
        <v>0</v>
      </c>
      <c r="K9" s="121">
        <v>0</v>
      </c>
    </row>
    <row r="10" spans="1:12" ht="17.25" customHeight="1">
      <c r="A10" s="43"/>
      <c r="B10" s="43"/>
      <c r="C10" s="117"/>
      <c r="D10" s="117"/>
      <c r="E10" s="117"/>
      <c r="F10" s="118"/>
      <c r="G10" s="118"/>
      <c r="H10" s="118"/>
      <c r="I10" s="118"/>
      <c r="J10" s="118"/>
      <c r="K10" s="118"/>
    </row>
    <row r="11" spans="1:12" ht="17.25" customHeight="1">
      <c r="A11" s="43"/>
      <c r="B11" s="43"/>
      <c r="C11" s="117"/>
      <c r="D11" s="117"/>
      <c r="E11" s="117"/>
      <c r="F11" s="118"/>
      <c r="G11" s="118"/>
      <c r="H11" s="118"/>
      <c r="I11" s="118"/>
      <c r="J11" s="118"/>
      <c r="K11" s="118"/>
    </row>
    <row r="12" spans="1:12" ht="17.25" customHeight="1">
      <c r="A12" s="43"/>
      <c r="B12" s="43"/>
      <c r="C12" s="117"/>
      <c r="D12" s="117"/>
      <c r="E12" s="117"/>
      <c r="F12" s="118"/>
      <c r="G12" s="118"/>
      <c r="H12" s="118"/>
      <c r="I12" s="118"/>
      <c r="J12" s="118"/>
      <c r="K12" s="118"/>
      <c r="L12" s="102"/>
    </row>
    <row r="13" spans="1:12" ht="15.75" customHeight="1">
      <c r="A13" s="43"/>
      <c r="B13" s="43"/>
      <c r="C13" s="117"/>
      <c r="D13" s="117"/>
      <c r="E13" s="117"/>
      <c r="F13" s="119"/>
      <c r="G13" s="118"/>
      <c r="H13" s="118"/>
      <c r="I13" s="118"/>
      <c r="J13" s="118"/>
      <c r="K13" s="118"/>
      <c r="L13" s="102"/>
    </row>
    <row r="14" spans="1:12" ht="17.25" customHeight="1">
      <c r="A14" s="43"/>
      <c r="B14" s="43"/>
      <c r="C14" s="117"/>
      <c r="D14" s="117"/>
      <c r="E14" s="117"/>
      <c r="F14" s="119"/>
      <c r="G14" s="118"/>
      <c r="H14" s="118"/>
      <c r="I14" s="118"/>
      <c r="J14" s="118"/>
      <c r="K14" s="118"/>
      <c r="L14" s="102"/>
    </row>
    <row r="15" spans="1:12" ht="17.25" customHeight="1">
      <c r="A15" s="43"/>
      <c r="B15" s="43"/>
      <c r="C15" s="117"/>
      <c r="D15" s="117"/>
      <c r="E15" s="117"/>
      <c r="F15" s="119"/>
      <c r="G15" s="119"/>
      <c r="H15" s="119"/>
      <c r="I15" s="118"/>
      <c r="J15" s="118"/>
      <c r="K15" s="119"/>
    </row>
    <row r="16" spans="1:12" ht="17.25" customHeight="1">
      <c r="A16" s="43"/>
      <c r="B16" s="43"/>
      <c r="C16" s="117"/>
      <c r="D16" s="117"/>
      <c r="E16" s="117"/>
      <c r="F16" s="119"/>
      <c r="G16" s="119"/>
      <c r="H16" s="119"/>
      <c r="I16" s="118"/>
      <c r="J16" s="119"/>
      <c r="K16" s="119"/>
    </row>
    <row r="17" spans="1:11" ht="12.75" customHeight="1">
      <c r="A17" s="43"/>
      <c r="B17" s="43"/>
      <c r="C17" s="117"/>
      <c r="D17" s="117"/>
      <c r="E17" s="117"/>
      <c r="F17" s="119"/>
      <c r="G17" s="119"/>
      <c r="H17" s="119"/>
      <c r="I17" s="119"/>
      <c r="J17" s="119"/>
      <c r="K17" s="119"/>
    </row>
    <row r="18" spans="1:11" ht="17.25" customHeight="1">
      <c r="A18" s="43"/>
      <c r="B18" s="43"/>
      <c r="C18" s="117"/>
      <c r="D18" s="117"/>
      <c r="E18" s="117"/>
      <c r="F18" s="119"/>
      <c r="G18" s="119"/>
      <c r="H18" s="119"/>
      <c r="I18" s="119"/>
      <c r="J18" s="119"/>
      <c r="K18" s="119"/>
    </row>
  </sheetData>
  <mergeCells count="12">
    <mergeCell ref="J4:J6"/>
    <mergeCell ref="K4:K7"/>
    <mergeCell ref="A2:K2"/>
    <mergeCell ref="A4:A6"/>
    <mergeCell ref="B4:B6"/>
    <mergeCell ref="C4:C6"/>
    <mergeCell ref="D5:D6"/>
    <mergeCell ref="E5:E6"/>
    <mergeCell ref="F5:F6"/>
    <mergeCell ref="G5:G6"/>
    <mergeCell ref="H5:H6"/>
    <mergeCell ref="I4:I6"/>
  </mergeCells>
  <phoneticPr fontId="43" type="noConversion"/>
  <printOptions horizontalCentered="1"/>
  <pageMargins left="0.389583333333333" right="0.389583333333333" top="0.78958333333333297" bottom="0.97986111111111096" header="0.50972222222222197" footer="0.50972222222222197"/>
  <pageSetup paperSize="9" scale="8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showZeros="0" workbookViewId="0">
      <selection activeCell="D12" sqref="D12"/>
    </sheetView>
  </sheetViews>
  <sheetFormatPr defaultColWidth="9.1640625" defaultRowHeight="11.25"/>
  <cols>
    <col min="1" max="1" width="28" customWidth="1"/>
    <col min="2" max="2" width="30.1640625" style="58" customWidth="1"/>
    <col min="3" max="3" width="29.33203125" customWidth="1"/>
    <col min="4" max="4" width="23.5" style="58" customWidth="1"/>
    <col min="5" max="5" width="27.83203125" customWidth="1"/>
    <col min="6" max="6" width="30.1640625" style="58" customWidth="1"/>
    <col min="7" max="254" width="9.1640625" customWidth="1"/>
  </cols>
  <sheetData>
    <row r="1" spans="1:7" ht="18" customHeight="1">
      <c r="A1" s="1" t="s">
        <v>85</v>
      </c>
    </row>
    <row r="2" spans="1:7" ht="24.75" customHeight="1">
      <c r="A2" s="140" t="s">
        <v>86</v>
      </c>
      <c r="B2" s="140"/>
      <c r="C2" s="140"/>
      <c r="D2" s="140"/>
      <c r="E2" s="140"/>
      <c r="F2" s="140"/>
    </row>
    <row r="3" spans="1:7" ht="13.5" customHeight="1">
      <c r="A3" s="59"/>
      <c r="B3" s="60"/>
      <c r="C3" s="61"/>
      <c r="D3" s="62"/>
      <c r="E3" s="59"/>
      <c r="F3" s="63" t="s">
        <v>2</v>
      </c>
    </row>
    <row r="4" spans="1:7" ht="18" customHeight="1">
      <c r="A4" s="141" t="s">
        <v>3</v>
      </c>
      <c r="B4" s="142"/>
      <c r="C4" s="142" t="s">
        <v>4</v>
      </c>
      <c r="D4" s="142"/>
      <c r="E4" s="142"/>
      <c r="F4" s="143"/>
    </row>
    <row r="5" spans="1:7" ht="18" customHeight="1">
      <c r="A5" s="64" t="s">
        <v>5</v>
      </c>
      <c r="B5" s="65" t="s">
        <v>6</v>
      </c>
      <c r="C5" s="3" t="s">
        <v>7</v>
      </c>
      <c r="D5" s="65" t="s">
        <v>6</v>
      </c>
      <c r="E5" s="66" t="s">
        <v>8</v>
      </c>
      <c r="F5" s="67" t="s">
        <v>6</v>
      </c>
    </row>
    <row r="6" spans="1:7" ht="15" customHeight="1">
      <c r="A6" s="68" t="s">
        <v>9</v>
      </c>
      <c r="B6" s="69">
        <v>1</v>
      </c>
      <c r="C6" s="66" t="s">
        <v>9</v>
      </c>
      <c r="D6" s="69">
        <v>2</v>
      </c>
      <c r="E6" s="66" t="s">
        <v>9</v>
      </c>
      <c r="F6" s="70">
        <v>3</v>
      </c>
    </row>
    <row r="7" spans="1:7" ht="15" customHeight="1">
      <c r="A7" s="71" t="s">
        <v>10</v>
      </c>
      <c r="B7" s="72">
        <v>655.16</v>
      </c>
      <c r="C7" s="21" t="s">
        <v>11</v>
      </c>
      <c r="D7" s="73">
        <v>384.67</v>
      </c>
      <c r="E7" s="74" t="s">
        <v>12</v>
      </c>
      <c r="F7" s="75">
        <v>655.16</v>
      </c>
    </row>
    <row r="8" spans="1:7" ht="15" customHeight="1">
      <c r="A8" s="76"/>
      <c r="B8" s="8"/>
      <c r="C8" s="21" t="s">
        <v>14</v>
      </c>
      <c r="D8" s="73">
        <v>0</v>
      </c>
      <c r="E8" s="74" t="s">
        <v>15</v>
      </c>
      <c r="F8" s="73">
        <v>422.96</v>
      </c>
      <c r="G8" s="24"/>
    </row>
    <row r="9" spans="1:7" ht="15" customHeight="1">
      <c r="A9" s="76"/>
      <c r="B9" s="8"/>
      <c r="C9" s="21" t="s">
        <v>17</v>
      </c>
      <c r="D9" s="73">
        <v>0</v>
      </c>
      <c r="E9" s="74" t="s">
        <v>18</v>
      </c>
      <c r="F9" s="73">
        <v>144.28</v>
      </c>
      <c r="G9" s="24"/>
    </row>
    <row r="10" spans="1:7" ht="15" customHeight="1">
      <c r="A10" s="76"/>
      <c r="B10" s="8"/>
      <c r="C10" s="23" t="s">
        <v>20</v>
      </c>
      <c r="D10" s="73">
        <v>0</v>
      </c>
      <c r="E10" s="74" t="s">
        <v>21</v>
      </c>
      <c r="F10" s="73">
        <v>87.92</v>
      </c>
      <c r="G10" s="24"/>
    </row>
    <row r="11" spans="1:7" ht="15" customHeight="1">
      <c r="A11" s="76"/>
      <c r="B11" s="8">
        <v>0</v>
      </c>
      <c r="C11" s="21" t="s">
        <v>23</v>
      </c>
      <c r="D11" s="73"/>
      <c r="E11" s="74" t="s">
        <v>24</v>
      </c>
      <c r="F11" s="77"/>
      <c r="G11" s="24"/>
    </row>
    <row r="12" spans="1:7" ht="15" customHeight="1">
      <c r="A12" s="76"/>
      <c r="B12" s="8">
        <v>0</v>
      </c>
      <c r="C12" s="21" t="s">
        <v>26</v>
      </c>
      <c r="D12" s="73"/>
      <c r="E12" s="74" t="s">
        <v>27</v>
      </c>
      <c r="F12" s="77">
        <v>0</v>
      </c>
      <c r="G12" s="24"/>
    </row>
    <row r="13" spans="1:7" ht="15" customHeight="1">
      <c r="A13" s="78"/>
      <c r="B13" s="8">
        <v>0</v>
      </c>
      <c r="C13" s="21" t="s">
        <v>28</v>
      </c>
      <c r="D13" s="73">
        <v>37.01</v>
      </c>
      <c r="E13" s="74" t="s">
        <v>29</v>
      </c>
      <c r="F13" s="72"/>
      <c r="G13" s="24"/>
    </row>
    <row r="14" spans="1:7" ht="15" customHeight="1">
      <c r="A14" s="78"/>
      <c r="B14" s="8">
        <v>0</v>
      </c>
      <c r="C14" s="21" t="s">
        <v>30</v>
      </c>
      <c r="D14" s="73">
        <v>0</v>
      </c>
      <c r="E14" s="74" t="s">
        <v>31</v>
      </c>
      <c r="F14" s="77"/>
      <c r="G14" s="24"/>
    </row>
    <row r="15" spans="1:7" ht="15" customHeight="1">
      <c r="A15" s="78"/>
      <c r="B15" s="8">
        <v>0</v>
      </c>
      <c r="C15" s="21" t="s">
        <v>32</v>
      </c>
      <c r="D15" s="73">
        <v>40.549999999999997</v>
      </c>
      <c r="E15" s="74" t="s">
        <v>33</v>
      </c>
      <c r="F15" s="77"/>
      <c r="G15" s="24"/>
    </row>
    <row r="16" spans="1:7" ht="15" customHeight="1">
      <c r="A16" s="78"/>
      <c r="B16" s="8">
        <v>0</v>
      </c>
      <c r="C16" s="21" t="s">
        <v>34</v>
      </c>
      <c r="D16" s="73"/>
      <c r="E16" s="74" t="s">
        <v>35</v>
      </c>
      <c r="F16" s="77">
        <v>0</v>
      </c>
      <c r="G16" s="24"/>
    </row>
    <row r="17" spans="1:7" ht="15" customHeight="1">
      <c r="A17" s="79"/>
      <c r="B17" s="80"/>
      <c r="C17" s="21" t="s">
        <v>36</v>
      </c>
      <c r="D17" s="73">
        <v>0</v>
      </c>
      <c r="E17" s="74" t="s">
        <v>37</v>
      </c>
      <c r="F17" s="77">
        <v>0</v>
      </c>
      <c r="G17" s="24"/>
    </row>
    <row r="18" spans="1:7" ht="15" customHeight="1">
      <c r="A18" s="81"/>
      <c r="B18" s="80"/>
      <c r="C18" s="21" t="s">
        <v>38</v>
      </c>
      <c r="D18" s="73">
        <v>192.93</v>
      </c>
      <c r="E18" s="26"/>
      <c r="F18" s="77"/>
    </row>
    <row r="19" spans="1:7" ht="15" customHeight="1">
      <c r="A19" s="79"/>
      <c r="B19" s="80"/>
      <c r="C19" s="21" t="s">
        <v>39</v>
      </c>
      <c r="D19" s="73"/>
      <c r="E19" s="82"/>
      <c r="F19" s="83"/>
    </row>
    <row r="20" spans="1:7" ht="15" customHeight="1">
      <c r="A20" s="79"/>
      <c r="B20" s="84"/>
      <c r="C20" s="21" t="s">
        <v>40</v>
      </c>
      <c r="D20" s="73">
        <v>0</v>
      </c>
      <c r="E20" s="26"/>
      <c r="F20" s="85"/>
      <c r="G20" s="24"/>
    </row>
    <row r="21" spans="1:7" ht="15" customHeight="1">
      <c r="A21" s="78"/>
      <c r="B21" s="84"/>
      <c r="C21" s="21" t="s">
        <v>41</v>
      </c>
      <c r="D21" s="73">
        <v>0</v>
      </c>
      <c r="E21" s="26"/>
      <c r="F21" s="85"/>
      <c r="G21" s="24"/>
    </row>
    <row r="22" spans="1:7" ht="15" customHeight="1">
      <c r="A22" s="78"/>
      <c r="B22" s="84"/>
      <c r="C22" s="21" t="s">
        <v>42</v>
      </c>
      <c r="D22" s="73">
        <v>0</v>
      </c>
      <c r="E22" s="26"/>
      <c r="F22" s="85"/>
      <c r="G22" s="24"/>
    </row>
    <row r="23" spans="1:7" ht="15" customHeight="1">
      <c r="A23" s="78"/>
      <c r="B23" s="86"/>
      <c r="C23" s="21" t="s">
        <v>43</v>
      </c>
      <c r="D23" s="73">
        <v>0</v>
      </c>
      <c r="E23" s="26"/>
      <c r="F23" s="85"/>
    </row>
    <row r="24" spans="1:7" ht="15" customHeight="1">
      <c r="A24" s="78"/>
      <c r="B24" s="86"/>
      <c r="C24" s="21" t="s">
        <v>44</v>
      </c>
      <c r="D24" s="73">
        <v>0</v>
      </c>
      <c r="E24" s="26"/>
      <c r="F24" s="87"/>
    </row>
    <row r="25" spans="1:7" ht="15" customHeight="1">
      <c r="A25" s="78"/>
      <c r="B25" s="86"/>
      <c r="C25" s="21" t="s">
        <v>45</v>
      </c>
      <c r="D25" s="73">
        <v>0</v>
      </c>
      <c r="E25" s="26"/>
      <c r="F25" s="87"/>
    </row>
    <row r="26" spans="1:7" ht="15" customHeight="1">
      <c r="A26" s="78"/>
      <c r="B26" s="86"/>
      <c r="C26" s="21" t="s">
        <v>46</v>
      </c>
      <c r="D26" s="73">
        <v>0</v>
      </c>
      <c r="E26" s="9"/>
      <c r="F26" s="87"/>
    </row>
    <row r="27" spans="1:7" ht="15" customHeight="1">
      <c r="A27" s="78"/>
      <c r="B27" s="86"/>
      <c r="C27" s="21" t="s">
        <v>47</v>
      </c>
      <c r="D27" s="73">
        <v>0</v>
      </c>
      <c r="E27" s="9"/>
      <c r="F27" s="87"/>
    </row>
    <row r="28" spans="1:7" ht="15" customHeight="1">
      <c r="A28" s="78"/>
      <c r="B28" s="86"/>
      <c r="C28" s="21" t="s">
        <v>48</v>
      </c>
      <c r="D28" s="73">
        <v>0</v>
      </c>
      <c r="E28" s="9"/>
      <c r="F28" s="87"/>
    </row>
    <row r="29" spans="1:7" ht="15" customHeight="1">
      <c r="A29" s="78"/>
      <c r="B29" s="86"/>
      <c r="C29" s="21" t="s">
        <v>49</v>
      </c>
      <c r="D29" s="73">
        <v>0</v>
      </c>
      <c r="E29" s="9"/>
      <c r="F29" s="87"/>
    </row>
    <row r="30" spans="1:7" ht="15" customHeight="1">
      <c r="A30" s="78"/>
      <c r="B30" s="86"/>
      <c r="C30" s="21" t="s">
        <v>50</v>
      </c>
      <c r="D30" s="73">
        <v>0</v>
      </c>
      <c r="E30" s="9"/>
      <c r="F30" s="87"/>
    </row>
    <row r="31" spans="1:7" ht="15" customHeight="1">
      <c r="A31" s="78"/>
      <c r="B31" s="86"/>
      <c r="C31" s="21" t="s">
        <v>51</v>
      </c>
      <c r="D31" s="73">
        <v>0</v>
      </c>
      <c r="E31" s="9"/>
      <c r="F31" s="87"/>
    </row>
    <row r="32" spans="1:7" ht="12.75" customHeight="1">
      <c r="A32" s="78"/>
      <c r="B32" s="86"/>
      <c r="C32" s="21" t="s">
        <v>52</v>
      </c>
      <c r="D32" s="73">
        <v>0</v>
      </c>
      <c r="E32" s="9"/>
      <c r="F32" s="87"/>
    </row>
    <row r="33" spans="1:6" ht="15" customHeight="1">
      <c r="A33" s="88" t="s">
        <v>53</v>
      </c>
      <c r="B33" s="89">
        <f>B7+B8+B9+B10+B11+B12</f>
        <v>655.16</v>
      </c>
      <c r="C33" s="90" t="s">
        <v>54</v>
      </c>
      <c r="D33" s="91">
        <f>D7+D8+D9+D10+D11+D12+D13+D14+D15+D16+D17+D18+D19+D20+D21+D22+D23+D24+D25+D26+D27+D28+D29+D30+D31+D32</f>
        <v>655.16</v>
      </c>
      <c r="E33" s="92" t="s">
        <v>54</v>
      </c>
      <c r="F33" s="93">
        <f>F7+F11+F15+F16+F17</f>
        <v>655.16</v>
      </c>
    </row>
    <row r="34" spans="1:6" ht="15" customHeight="1">
      <c r="A34" s="78" t="s">
        <v>55</v>
      </c>
      <c r="B34" s="86">
        <v>0</v>
      </c>
      <c r="C34" s="4" t="s">
        <v>56</v>
      </c>
      <c r="D34" s="72"/>
      <c r="E34" s="38" t="s">
        <v>56</v>
      </c>
      <c r="F34" s="87">
        <f>D34</f>
        <v>0</v>
      </c>
    </row>
    <row r="35" spans="1:6" ht="15" customHeight="1">
      <c r="A35" s="78" t="s">
        <v>57</v>
      </c>
      <c r="B35" s="86">
        <v>0</v>
      </c>
      <c r="C35" s="21"/>
      <c r="D35" s="72"/>
      <c r="E35" s="9"/>
      <c r="F35" s="87"/>
    </row>
    <row r="36" spans="1:6" ht="15" customHeight="1">
      <c r="A36" s="78" t="s">
        <v>58</v>
      </c>
      <c r="B36" s="86">
        <v>0</v>
      </c>
      <c r="C36" s="21"/>
      <c r="D36" s="72"/>
      <c r="E36" s="9"/>
      <c r="F36" s="87"/>
    </row>
    <row r="37" spans="1:6" ht="15" customHeight="1">
      <c r="A37" s="78" t="s">
        <v>59</v>
      </c>
      <c r="B37" s="86">
        <v>0</v>
      </c>
      <c r="C37" s="21"/>
      <c r="D37" s="72"/>
      <c r="E37" s="9"/>
      <c r="F37" s="87"/>
    </row>
    <row r="38" spans="1:6" ht="15" customHeight="1">
      <c r="A38" s="78"/>
      <c r="B38" s="86"/>
      <c r="C38" s="21"/>
      <c r="D38" s="72"/>
      <c r="E38" s="9"/>
      <c r="F38" s="87"/>
    </row>
    <row r="39" spans="1:6" ht="12.75" customHeight="1">
      <c r="A39" s="78"/>
      <c r="B39" s="86"/>
      <c r="C39" s="21"/>
      <c r="D39" s="72"/>
      <c r="E39" s="9"/>
      <c r="F39" s="87"/>
    </row>
    <row r="40" spans="1:6" ht="15" customHeight="1">
      <c r="A40" s="94" t="s">
        <v>60</v>
      </c>
      <c r="B40" s="95">
        <f>B33+B34+B35</f>
        <v>655.16</v>
      </c>
      <c r="C40" s="96" t="s">
        <v>61</v>
      </c>
      <c r="D40" s="97">
        <f>D33+D34</f>
        <v>655.16</v>
      </c>
      <c r="E40" s="98" t="s">
        <v>61</v>
      </c>
      <c r="F40" s="99">
        <f>F33+F34</f>
        <v>655.16</v>
      </c>
    </row>
  </sheetData>
  <mergeCells count="3">
    <mergeCell ref="A2:F2"/>
    <mergeCell ref="A4:B4"/>
    <mergeCell ref="C4:F4"/>
  </mergeCells>
  <phoneticPr fontId="43" type="noConversion"/>
  <printOptions horizontalCentered="1"/>
  <pageMargins left="0.75" right="0.75" top="1" bottom="1" header="0.5" footer="0.5"/>
  <pageSetup paperSize="9" scale="73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showZeros="0" workbookViewId="0">
      <selection activeCell="I10" sqref="I10"/>
    </sheetView>
  </sheetViews>
  <sheetFormatPr defaultColWidth="9.1640625" defaultRowHeight="12.75" customHeight="1"/>
  <cols>
    <col min="1" max="1" width="20.33203125" customWidth="1"/>
    <col min="2" max="2" width="44.33203125" customWidth="1"/>
    <col min="3" max="3" width="23.1640625" customWidth="1"/>
    <col min="4" max="4" width="22.1640625" customWidth="1"/>
    <col min="5" max="5" width="21.83203125" customWidth="1"/>
    <col min="6" max="6" width="23.5" customWidth="1"/>
  </cols>
  <sheetData>
    <row r="1" spans="1:6" ht="18.75" customHeight="1">
      <c r="A1" s="1" t="s">
        <v>87</v>
      </c>
    </row>
    <row r="2" spans="1:6" ht="19.5" customHeight="1">
      <c r="A2" s="158" t="s">
        <v>88</v>
      </c>
      <c r="B2" s="158"/>
      <c r="C2" s="158"/>
      <c r="D2" s="158"/>
      <c r="E2" s="158"/>
      <c r="F2" s="158"/>
    </row>
    <row r="4" spans="1:6" ht="21.75" customHeight="1">
      <c r="F4" s="51" t="s">
        <v>2</v>
      </c>
    </row>
    <row r="5" spans="1:6" ht="18" customHeight="1">
      <c r="A5" s="4" t="s">
        <v>89</v>
      </c>
      <c r="B5" s="4" t="s">
        <v>90</v>
      </c>
      <c r="C5" s="4" t="s">
        <v>65</v>
      </c>
      <c r="D5" s="4" t="s">
        <v>91</v>
      </c>
      <c r="E5" s="4" t="s">
        <v>92</v>
      </c>
      <c r="F5" s="4" t="s">
        <v>70</v>
      </c>
    </row>
    <row r="6" spans="1:6" ht="12.75" customHeight="1">
      <c r="A6" s="42" t="s">
        <v>9</v>
      </c>
      <c r="B6" s="42" t="s">
        <v>9</v>
      </c>
      <c r="C6" s="42">
        <v>1</v>
      </c>
      <c r="D6" s="42">
        <v>2</v>
      </c>
      <c r="E6" s="42">
        <v>3</v>
      </c>
      <c r="F6" s="42" t="s">
        <v>9</v>
      </c>
    </row>
    <row r="7" spans="1:6" ht="12.75" customHeight="1">
      <c r="A7" s="52"/>
      <c r="B7" s="53" t="s">
        <v>65</v>
      </c>
      <c r="C7" s="54">
        <f>D7+E7</f>
        <v>655.16</v>
      </c>
      <c r="D7" s="54">
        <f>D8+D14+D18+D22</f>
        <v>655.16</v>
      </c>
      <c r="E7" s="8"/>
      <c r="F7" s="55"/>
    </row>
    <row r="8" spans="1:6" ht="12.75" customHeight="1">
      <c r="A8" s="46" t="s">
        <v>93</v>
      </c>
      <c r="B8" s="46" t="s">
        <v>94</v>
      </c>
      <c r="C8" s="8">
        <v>384.67</v>
      </c>
      <c r="D8" s="8">
        <v>384.67</v>
      </c>
      <c r="E8" s="56"/>
      <c r="F8" s="45"/>
    </row>
    <row r="9" spans="1:6" ht="12.75" customHeight="1">
      <c r="A9" s="46" t="s">
        <v>95</v>
      </c>
      <c r="B9" s="46" t="s">
        <v>96</v>
      </c>
      <c r="C9" s="8">
        <v>384.67</v>
      </c>
      <c r="D9" s="8">
        <v>384.67</v>
      </c>
      <c r="E9" s="56"/>
      <c r="F9" s="45"/>
    </row>
    <row r="10" spans="1:6" ht="12.75" customHeight="1">
      <c r="A10" s="46" t="s">
        <v>97</v>
      </c>
      <c r="B10" s="46" t="s">
        <v>98</v>
      </c>
      <c r="C10" s="8">
        <v>384.67</v>
      </c>
      <c r="D10" s="8">
        <v>384.67</v>
      </c>
      <c r="E10" s="56"/>
      <c r="F10" s="9"/>
    </row>
    <row r="11" spans="1:6" ht="12.75" customHeight="1">
      <c r="A11" s="46" t="s">
        <v>99</v>
      </c>
      <c r="B11" s="46" t="s">
        <v>100</v>
      </c>
      <c r="C11" s="8">
        <v>383.17</v>
      </c>
      <c r="D11" s="8">
        <v>383.17</v>
      </c>
      <c r="E11" s="56"/>
      <c r="F11" s="9"/>
    </row>
    <row r="12" spans="1:6" ht="12.75" customHeight="1">
      <c r="A12" s="46" t="s">
        <v>101</v>
      </c>
      <c r="B12" s="46" t="s">
        <v>102</v>
      </c>
      <c r="C12" s="8">
        <v>1.5</v>
      </c>
      <c r="D12" s="8">
        <v>1.5</v>
      </c>
      <c r="E12" s="56"/>
      <c r="F12" s="9"/>
    </row>
    <row r="13" spans="1:6" ht="12.75" customHeight="1">
      <c r="A13" s="46" t="s">
        <v>99</v>
      </c>
      <c r="B13" s="46" t="s">
        <v>100</v>
      </c>
      <c r="C13" s="8">
        <v>1.5</v>
      </c>
      <c r="D13" s="8">
        <v>1.5</v>
      </c>
      <c r="E13" s="56"/>
      <c r="F13" s="9"/>
    </row>
    <row r="14" spans="1:6" ht="12.75" customHeight="1">
      <c r="A14" s="46" t="s">
        <v>103</v>
      </c>
      <c r="B14" s="46" t="s">
        <v>104</v>
      </c>
      <c r="C14" s="8">
        <v>37.01</v>
      </c>
      <c r="D14" s="8">
        <v>37.01</v>
      </c>
      <c r="E14" s="57"/>
      <c r="F14" s="9"/>
    </row>
    <row r="15" spans="1:6" ht="12.75" customHeight="1">
      <c r="A15" s="46" t="s">
        <v>105</v>
      </c>
      <c r="B15" s="46" t="s">
        <v>106</v>
      </c>
      <c r="C15" s="8">
        <v>37.01</v>
      </c>
      <c r="D15" s="8">
        <v>37.01</v>
      </c>
      <c r="E15" s="57"/>
      <c r="F15" s="9"/>
    </row>
    <row r="16" spans="1:6" ht="12.75" customHeight="1">
      <c r="A16" s="46" t="s">
        <v>97</v>
      </c>
      <c r="B16" s="46" t="s">
        <v>98</v>
      </c>
      <c r="C16" s="8">
        <v>37.01</v>
      </c>
      <c r="D16" s="8">
        <v>37.01</v>
      </c>
      <c r="E16" s="57"/>
      <c r="F16" s="9"/>
    </row>
    <row r="17" spans="1:6" ht="12.75" customHeight="1">
      <c r="A17" s="46" t="s">
        <v>107</v>
      </c>
      <c r="B17" s="46" t="s">
        <v>108</v>
      </c>
      <c r="C17" s="8">
        <v>37.01</v>
      </c>
      <c r="D17" s="8">
        <v>37.01</v>
      </c>
      <c r="E17" s="57"/>
      <c r="F17" s="9"/>
    </row>
    <row r="18" spans="1:6" ht="12.75" customHeight="1">
      <c r="A18" s="46" t="s">
        <v>109</v>
      </c>
      <c r="B18" s="46" t="s">
        <v>110</v>
      </c>
      <c r="C18" s="8">
        <v>40.549999999999997</v>
      </c>
      <c r="D18" s="8">
        <v>40.549999999999997</v>
      </c>
      <c r="E18" s="9"/>
      <c r="F18" s="9"/>
    </row>
    <row r="19" spans="1:6" ht="12.75" customHeight="1">
      <c r="A19" s="46" t="s">
        <v>105</v>
      </c>
      <c r="B19" s="46" t="s">
        <v>111</v>
      </c>
      <c r="C19" s="8">
        <v>40.549999999999997</v>
      </c>
      <c r="D19" s="8">
        <v>40.549999999999997</v>
      </c>
      <c r="E19" s="9"/>
      <c r="F19" s="9"/>
    </row>
    <row r="20" spans="1:6" ht="12.75" customHeight="1">
      <c r="A20" s="46" t="s">
        <v>97</v>
      </c>
      <c r="B20" s="46" t="s">
        <v>98</v>
      </c>
      <c r="C20" s="8">
        <v>40.549999999999997</v>
      </c>
      <c r="D20" s="8">
        <v>40.549999999999997</v>
      </c>
      <c r="E20" s="9"/>
      <c r="F20" s="9"/>
    </row>
    <row r="21" spans="1:6" ht="12.75" customHeight="1">
      <c r="A21" s="46" t="s">
        <v>112</v>
      </c>
      <c r="B21" s="46" t="s">
        <v>113</v>
      </c>
      <c r="C21" s="8">
        <v>40.549999999999997</v>
      </c>
      <c r="D21" s="8">
        <v>40.549999999999997</v>
      </c>
      <c r="E21" s="9"/>
      <c r="F21" s="9"/>
    </row>
    <row r="22" spans="1:6" ht="12.75" customHeight="1">
      <c r="A22" s="46" t="s">
        <v>114</v>
      </c>
      <c r="B22" s="46" t="s">
        <v>115</v>
      </c>
      <c r="C22" s="8">
        <f>C23+C26+C29</f>
        <v>192.93</v>
      </c>
      <c r="D22" s="8">
        <f>D23+D26+D29</f>
        <v>192.93</v>
      </c>
      <c r="E22" s="9"/>
      <c r="F22" s="9"/>
    </row>
    <row r="23" spans="1:6" ht="12.75" customHeight="1">
      <c r="A23" s="46" t="s">
        <v>105</v>
      </c>
      <c r="B23" s="46" t="s">
        <v>116</v>
      </c>
      <c r="C23" s="8">
        <v>169.32</v>
      </c>
      <c r="D23" s="8">
        <v>169.32</v>
      </c>
      <c r="E23" s="9"/>
      <c r="F23" s="9"/>
    </row>
    <row r="24" spans="1:6" ht="12.75" customHeight="1">
      <c r="A24" s="46" t="s">
        <v>97</v>
      </c>
      <c r="B24" s="46" t="s">
        <v>98</v>
      </c>
      <c r="C24" s="8">
        <v>169.32</v>
      </c>
      <c r="D24" s="8">
        <v>169.32</v>
      </c>
      <c r="E24" s="9"/>
      <c r="F24" s="9"/>
    </row>
    <row r="25" spans="1:6" ht="12.75" customHeight="1">
      <c r="A25" s="46" t="s">
        <v>117</v>
      </c>
      <c r="B25" s="46" t="s">
        <v>118</v>
      </c>
      <c r="C25" s="8">
        <v>169.32</v>
      </c>
      <c r="D25" s="8">
        <v>169.32</v>
      </c>
      <c r="E25" s="9"/>
      <c r="F25" s="9"/>
    </row>
    <row r="26" spans="1:6" ht="12.75" customHeight="1">
      <c r="A26" s="46" t="s">
        <v>119</v>
      </c>
      <c r="B26" s="46" t="s">
        <v>120</v>
      </c>
      <c r="C26" s="8">
        <v>15.9</v>
      </c>
      <c r="D26" s="8">
        <v>15.9</v>
      </c>
      <c r="E26" s="9"/>
      <c r="F26" s="9"/>
    </row>
    <row r="27" spans="1:6" ht="12.75" customHeight="1">
      <c r="A27" s="46" t="s">
        <v>97</v>
      </c>
      <c r="B27" s="46" t="s">
        <v>98</v>
      </c>
      <c r="C27" s="8">
        <v>15.9</v>
      </c>
      <c r="D27" s="8">
        <v>15.9</v>
      </c>
      <c r="E27" s="9"/>
      <c r="F27" s="9"/>
    </row>
    <row r="28" spans="1:6" ht="12.75" customHeight="1">
      <c r="A28" s="46" t="s">
        <v>121</v>
      </c>
      <c r="B28" s="46" t="s">
        <v>122</v>
      </c>
      <c r="C28" s="8">
        <v>15.9</v>
      </c>
      <c r="D28" s="8">
        <v>15.9</v>
      </c>
      <c r="E28" s="9"/>
      <c r="F28" s="9"/>
    </row>
    <row r="29" spans="1:6" ht="12.75" customHeight="1">
      <c r="A29" s="46" t="s">
        <v>95</v>
      </c>
      <c r="B29" s="46" t="s">
        <v>123</v>
      </c>
      <c r="C29" s="8">
        <v>7.71</v>
      </c>
      <c r="D29" s="8">
        <v>7.71</v>
      </c>
      <c r="E29" s="9"/>
      <c r="F29" s="9"/>
    </row>
    <row r="30" spans="1:6" ht="12.75" customHeight="1">
      <c r="A30" s="46" t="s">
        <v>97</v>
      </c>
      <c r="B30" s="46" t="s">
        <v>98</v>
      </c>
      <c r="C30" s="8">
        <v>7.71</v>
      </c>
      <c r="D30" s="8">
        <v>7.71</v>
      </c>
      <c r="E30" s="9"/>
      <c r="F30" s="9"/>
    </row>
    <row r="31" spans="1:6" ht="12.75" customHeight="1">
      <c r="A31" s="46" t="s">
        <v>124</v>
      </c>
      <c r="B31" s="46" t="s">
        <v>125</v>
      </c>
      <c r="C31" s="8">
        <v>7.71</v>
      </c>
      <c r="D31" s="8">
        <v>7.71</v>
      </c>
      <c r="E31" s="9"/>
      <c r="F31" s="9"/>
    </row>
  </sheetData>
  <mergeCells count="1">
    <mergeCell ref="A2:F2"/>
  </mergeCells>
  <phoneticPr fontId="43" type="noConversion"/>
  <printOptions horizontalCentered="1"/>
  <pageMargins left="0.75" right="0.75" top="1" bottom="1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showZeros="0" topLeftCell="A5" workbookViewId="0">
      <selection activeCell="C6" sqref="C6:D32"/>
    </sheetView>
  </sheetViews>
  <sheetFormatPr defaultColWidth="9.1640625" defaultRowHeight="12.75" customHeight="1"/>
  <cols>
    <col min="1" max="1" width="23.5" customWidth="1"/>
    <col min="2" max="2" width="32" customWidth="1"/>
    <col min="3" max="3" width="23.5" customWidth="1"/>
    <col min="4" max="4" width="24.83203125" style="24" customWidth="1"/>
    <col min="5" max="6" width="23.5" customWidth="1"/>
    <col min="7" max="252" width="9.1640625" customWidth="1"/>
  </cols>
  <sheetData>
    <row r="1" spans="1:6" ht="18" customHeight="1">
      <c r="A1" s="1" t="s">
        <v>126</v>
      </c>
    </row>
    <row r="2" spans="1:6" ht="23.25" customHeight="1">
      <c r="A2" s="158" t="s">
        <v>127</v>
      </c>
      <c r="B2" s="158"/>
      <c r="C2" s="158"/>
      <c r="D2" s="158"/>
      <c r="E2" s="158"/>
      <c r="F2" s="158"/>
    </row>
    <row r="3" spans="1:6" s="31" customFormat="1" ht="23.25" customHeight="1">
      <c r="D3" s="32"/>
      <c r="F3" s="31" t="s">
        <v>2</v>
      </c>
    </row>
    <row r="4" spans="1:6" s="31" customFormat="1" ht="14.25" customHeight="1">
      <c r="A4" s="4" t="s">
        <v>128</v>
      </c>
      <c r="B4" s="4" t="s">
        <v>129</v>
      </c>
      <c r="C4" s="4" t="s">
        <v>65</v>
      </c>
      <c r="D4" s="5" t="s">
        <v>91</v>
      </c>
      <c r="E4" s="4" t="s">
        <v>92</v>
      </c>
      <c r="F4" s="4" t="s">
        <v>70</v>
      </c>
    </row>
    <row r="5" spans="1:6" s="31" customFormat="1" ht="14.25" customHeight="1">
      <c r="A5" s="4" t="s">
        <v>9</v>
      </c>
      <c r="B5" s="4" t="s">
        <v>9</v>
      </c>
      <c r="C5" s="4">
        <v>1</v>
      </c>
      <c r="D5" s="33">
        <v>2</v>
      </c>
      <c r="E5" s="4">
        <v>3</v>
      </c>
      <c r="F5" s="4" t="s">
        <v>9</v>
      </c>
    </row>
    <row r="6" spans="1:6" s="31" customFormat="1" ht="14.25" customHeight="1">
      <c r="A6" s="34"/>
      <c r="B6" s="34" t="s">
        <v>65</v>
      </c>
      <c r="C6" s="137">
        <f>C7+C12+C27</f>
        <v>655.16</v>
      </c>
      <c r="D6" s="137">
        <f>D7+D12+D27</f>
        <v>655.16</v>
      </c>
      <c r="E6" s="2"/>
      <c r="F6" s="34"/>
    </row>
    <row r="7" spans="1:6" s="31" customFormat="1" ht="14.25" customHeight="1">
      <c r="A7" s="36" t="s">
        <v>130</v>
      </c>
      <c r="B7" s="37" t="s">
        <v>131</v>
      </c>
      <c r="C7" s="137">
        <v>422.96</v>
      </c>
      <c r="D7" s="137">
        <v>422.96</v>
      </c>
      <c r="E7" s="2">
        <f>SUM(E8:E11)</f>
        <v>0</v>
      </c>
      <c r="F7" s="34"/>
    </row>
    <row r="8" spans="1:6" s="31" customFormat="1" ht="14.25" customHeight="1">
      <c r="A8" s="37" t="s">
        <v>132</v>
      </c>
      <c r="B8" s="37" t="s">
        <v>133</v>
      </c>
      <c r="C8" s="137">
        <v>179.59</v>
      </c>
      <c r="D8" s="137">
        <v>179.59</v>
      </c>
      <c r="E8" s="47">
        <v>0</v>
      </c>
      <c r="F8" s="34"/>
    </row>
    <row r="9" spans="1:6" s="31" customFormat="1" ht="14.25" customHeight="1">
      <c r="A9" s="37" t="s">
        <v>134</v>
      </c>
      <c r="B9" s="37" t="s">
        <v>135</v>
      </c>
      <c r="C9" s="137">
        <v>12.74</v>
      </c>
      <c r="D9" s="137">
        <v>12.74</v>
      </c>
      <c r="E9" s="47">
        <v>0</v>
      </c>
      <c r="F9" s="34"/>
    </row>
    <row r="10" spans="1:6" s="31" customFormat="1" ht="14.25" customHeight="1">
      <c r="A10" s="37" t="s">
        <v>136</v>
      </c>
      <c r="B10" s="37" t="s">
        <v>137</v>
      </c>
      <c r="C10" s="137">
        <v>82.86</v>
      </c>
      <c r="D10" s="137">
        <v>82.86</v>
      </c>
      <c r="E10" s="47">
        <v>0</v>
      </c>
      <c r="F10" s="34"/>
    </row>
    <row r="11" spans="1:6" s="31" customFormat="1" ht="14.25" customHeight="1">
      <c r="A11" s="37" t="s">
        <v>138</v>
      </c>
      <c r="B11" s="37" t="s">
        <v>139</v>
      </c>
      <c r="C11" s="137">
        <v>147.77000000000001</v>
      </c>
      <c r="D11" s="137">
        <v>147.77000000000001</v>
      </c>
      <c r="E11" s="47">
        <v>0</v>
      </c>
      <c r="F11" s="34"/>
    </row>
    <row r="12" spans="1:6" s="31" customFormat="1" ht="14.25" customHeight="1">
      <c r="A12" s="36" t="s">
        <v>140</v>
      </c>
      <c r="B12" s="37" t="s">
        <v>141</v>
      </c>
      <c r="C12" s="137">
        <v>145.78</v>
      </c>
      <c r="D12" s="137">
        <v>145.78</v>
      </c>
      <c r="E12" s="35">
        <f>SUM(E13:E24)</f>
        <v>0</v>
      </c>
      <c r="F12" s="2"/>
    </row>
    <row r="13" spans="1:6" s="31" customFormat="1" ht="14.25" customHeight="1">
      <c r="A13" s="37" t="s">
        <v>142</v>
      </c>
      <c r="B13" s="37" t="s">
        <v>143</v>
      </c>
      <c r="C13" s="137">
        <v>37</v>
      </c>
      <c r="D13" s="137">
        <v>37</v>
      </c>
      <c r="E13" s="47">
        <v>0</v>
      </c>
      <c r="F13" s="34"/>
    </row>
    <row r="14" spans="1:6" s="31" customFormat="1" ht="14.25" customHeight="1">
      <c r="A14" s="37" t="s">
        <v>144</v>
      </c>
      <c r="B14" s="37" t="s">
        <v>145</v>
      </c>
      <c r="C14" s="137">
        <v>13.3</v>
      </c>
      <c r="D14" s="137">
        <v>13.3</v>
      </c>
      <c r="E14" s="47">
        <v>0</v>
      </c>
      <c r="F14" s="34"/>
    </row>
    <row r="15" spans="1:6" s="31" customFormat="1" ht="14.25" customHeight="1">
      <c r="A15" s="37" t="s">
        <v>146</v>
      </c>
      <c r="B15" s="37" t="s">
        <v>147</v>
      </c>
      <c r="C15" s="137">
        <v>5.5</v>
      </c>
      <c r="D15" s="137">
        <v>5.5</v>
      </c>
      <c r="E15" s="47"/>
      <c r="F15" s="34"/>
    </row>
    <row r="16" spans="1:6" s="31" customFormat="1" ht="14.25" customHeight="1">
      <c r="A16" s="37" t="s">
        <v>148</v>
      </c>
      <c r="B16" s="37" t="s">
        <v>149</v>
      </c>
      <c r="C16" s="137">
        <v>2.5</v>
      </c>
      <c r="D16" s="137">
        <v>2.5</v>
      </c>
      <c r="E16" s="47"/>
      <c r="F16" s="34"/>
    </row>
    <row r="17" spans="1:6" s="31" customFormat="1" ht="14.25" customHeight="1">
      <c r="A17" s="37" t="s">
        <v>150</v>
      </c>
      <c r="B17" s="37" t="s">
        <v>151</v>
      </c>
      <c r="C17" s="137">
        <v>17.88</v>
      </c>
      <c r="D17" s="137">
        <v>17.88</v>
      </c>
      <c r="E17" s="47">
        <v>0</v>
      </c>
      <c r="F17" s="34"/>
    </row>
    <row r="18" spans="1:6" s="31" customFormat="1" ht="14.25" customHeight="1">
      <c r="A18" s="37" t="s">
        <v>152</v>
      </c>
      <c r="B18" s="37" t="s">
        <v>153</v>
      </c>
      <c r="C18" s="137">
        <v>1.3</v>
      </c>
      <c r="D18" s="137">
        <v>1.3</v>
      </c>
      <c r="E18" s="47"/>
      <c r="F18" s="34"/>
    </row>
    <row r="19" spans="1:6" s="31" customFormat="1" ht="14.25" customHeight="1">
      <c r="A19" s="37" t="s">
        <v>154</v>
      </c>
      <c r="B19" s="37" t="s">
        <v>155</v>
      </c>
      <c r="C19" s="137">
        <v>6</v>
      </c>
      <c r="D19" s="137">
        <v>6</v>
      </c>
      <c r="E19" s="47"/>
      <c r="F19" s="34"/>
    </row>
    <row r="20" spans="1:6" s="31" customFormat="1" ht="14.25" customHeight="1">
      <c r="A20" s="37" t="s">
        <v>156</v>
      </c>
      <c r="B20" s="37" t="s">
        <v>157</v>
      </c>
      <c r="C20" s="137">
        <v>2</v>
      </c>
      <c r="D20" s="137">
        <v>2</v>
      </c>
      <c r="E20" s="47">
        <v>0</v>
      </c>
      <c r="F20" s="34"/>
    </row>
    <row r="21" spans="1:6" s="31" customFormat="1" ht="14.25" customHeight="1">
      <c r="A21" s="37" t="s">
        <v>158</v>
      </c>
      <c r="B21" s="37" t="s">
        <v>159</v>
      </c>
      <c r="C21" s="137">
        <v>4.7</v>
      </c>
      <c r="D21" s="137">
        <v>4.7</v>
      </c>
      <c r="E21" s="48">
        <v>0</v>
      </c>
      <c r="F21" s="49"/>
    </row>
    <row r="22" spans="1:6" s="31" customFormat="1" ht="14.25" customHeight="1">
      <c r="A22" s="37" t="s">
        <v>160</v>
      </c>
      <c r="B22" s="37" t="s">
        <v>161</v>
      </c>
      <c r="C22" s="137">
        <v>6.3</v>
      </c>
      <c r="D22" s="137">
        <v>6.3</v>
      </c>
      <c r="E22" s="47"/>
      <c r="F22" s="50"/>
    </row>
    <row r="23" spans="1:6" s="31" customFormat="1" ht="14.25" customHeight="1">
      <c r="A23" s="37" t="s">
        <v>162</v>
      </c>
      <c r="B23" s="37" t="s">
        <v>163</v>
      </c>
      <c r="C23" s="138">
        <v>2.7</v>
      </c>
      <c r="D23" s="138">
        <v>2.7</v>
      </c>
      <c r="E23" s="47">
        <v>0</v>
      </c>
      <c r="F23" s="34"/>
    </row>
    <row r="24" spans="1:6" s="31" customFormat="1" ht="14.25" customHeight="1">
      <c r="A24" s="37" t="s">
        <v>164</v>
      </c>
      <c r="B24" s="37" t="s">
        <v>165</v>
      </c>
      <c r="C24" s="138">
        <v>7.9</v>
      </c>
      <c r="D24" s="138">
        <v>7.9</v>
      </c>
      <c r="E24" s="47">
        <v>0</v>
      </c>
      <c r="F24" s="34"/>
    </row>
    <row r="25" spans="1:6" ht="12.75" customHeight="1">
      <c r="A25" s="38">
        <v>30288</v>
      </c>
      <c r="B25" s="39" t="s">
        <v>166</v>
      </c>
      <c r="C25" s="139">
        <v>7</v>
      </c>
      <c r="D25" s="139">
        <v>7</v>
      </c>
      <c r="E25" s="9"/>
      <c r="F25" s="9"/>
    </row>
    <row r="26" spans="1:6" ht="12.75" customHeight="1">
      <c r="A26" s="38">
        <v>30299</v>
      </c>
      <c r="B26" s="39" t="s">
        <v>167</v>
      </c>
      <c r="C26" s="139">
        <v>31.7</v>
      </c>
      <c r="D26" s="139">
        <v>31.7</v>
      </c>
      <c r="E26" s="9"/>
      <c r="F26" s="9"/>
    </row>
    <row r="27" spans="1:6" ht="12.75" customHeight="1">
      <c r="A27" s="40">
        <v>303</v>
      </c>
      <c r="B27" s="39" t="s">
        <v>168</v>
      </c>
      <c r="C27" s="139">
        <v>86.42</v>
      </c>
      <c r="D27" s="139">
        <v>86.42</v>
      </c>
      <c r="E27" s="9"/>
      <c r="F27" s="9"/>
    </row>
    <row r="28" spans="1:6" ht="12.75" customHeight="1">
      <c r="A28" s="38">
        <v>30311</v>
      </c>
      <c r="B28" s="39" t="s">
        <v>169</v>
      </c>
      <c r="C28" s="139">
        <v>35.75</v>
      </c>
      <c r="D28" s="139">
        <v>35.75</v>
      </c>
      <c r="E28" s="9"/>
      <c r="F28" s="9"/>
    </row>
    <row r="29" spans="1:6" ht="12.75" customHeight="1">
      <c r="A29" s="38">
        <v>30380</v>
      </c>
      <c r="B29" s="39" t="s">
        <v>170</v>
      </c>
      <c r="C29" s="139">
        <v>1.68</v>
      </c>
      <c r="D29" s="139">
        <v>1.68</v>
      </c>
      <c r="E29" s="9"/>
      <c r="F29" s="9"/>
    </row>
    <row r="30" spans="1:6" ht="12.75" customHeight="1">
      <c r="A30" s="38">
        <v>30383</v>
      </c>
      <c r="B30" s="39" t="s">
        <v>149</v>
      </c>
      <c r="C30" s="139">
        <v>4.88</v>
      </c>
      <c r="D30" s="139">
        <v>4.88</v>
      </c>
      <c r="E30" s="9"/>
      <c r="F30" s="9"/>
    </row>
    <row r="31" spans="1:6" ht="12.75" customHeight="1">
      <c r="A31" s="38">
        <v>30384</v>
      </c>
      <c r="B31" s="39" t="s">
        <v>171</v>
      </c>
      <c r="C31" s="139">
        <v>5.67</v>
      </c>
      <c r="D31" s="139">
        <v>5.67</v>
      </c>
      <c r="E31" s="9"/>
      <c r="F31" s="9"/>
    </row>
    <row r="32" spans="1:6" ht="12.75" customHeight="1">
      <c r="A32" s="38">
        <v>30399</v>
      </c>
      <c r="B32" s="39" t="s">
        <v>172</v>
      </c>
      <c r="C32" s="139">
        <v>38.44</v>
      </c>
      <c r="D32" s="139">
        <v>38.44</v>
      </c>
      <c r="E32" s="9"/>
      <c r="F32" s="9"/>
    </row>
  </sheetData>
  <mergeCells count="1">
    <mergeCell ref="A2:F2"/>
  </mergeCells>
  <phoneticPr fontId="43" type="noConversion"/>
  <printOptions horizontalCentered="1"/>
  <pageMargins left="0.75" right="0.75" top="0.389583333333333" bottom="0.389583333333333" header="0.50972222222222197" footer="0.50972222222222197"/>
  <pageSetup paperSize="9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showZeros="0" topLeftCell="A4" workbookViewId="0">
      <selection activeCell="D13" sqref="D13"/>
    </sheetView>
  </sheetViews>
  <sheetFormatPr defaultColWidth="9.1640625" defaultRowHeight="12.75" customHeight="1"/>
  <cols>
    <col min="1" max="1" width="20.33203125" customWidth="1"/>
    <col min="2" max="2" width="33.33203125" customWidth="1"/>
    <col min="3" max="3" width="23.1640625" customWidth="1"/>
    <col min="4" max="4" width="22.1640625" customWidth="1"/>
    <col min="5" max="5" width="23.5" customWidth="1"/>
  </cols>
  <sheetData>
    <row r="1" spans="1:6" ht="16.5" customHeight="1">
      <c r="A1" s="1" t="s">
        <v>173</v>
      </c>
    </row>
    <row r="2" spans="1:6" ht="19.5" customHeight="1">
      <c r="A2" s="158" t="s">
        <v>174</v>
      </c>
      <c r="B2" s="158"/>
      <c r="C2" s="158"/>
      <c r="D2" s="158"/>
      <c r="E2" s="158"/>
      <c r="F2" s="158"/>
    </row>
    <row r="4" spans="1:6" ht="21.75" customHeight="1">
      <c r="E4" s="41" t="s">
        <v>2</v>
      </c>
    </row>
    <row r="5" spans="1:6" ht="18" customHeight="1">
      <c r="A5" s="4" t="s">
        <v>89</v>
      </c>
      <c r="B5" s="4" t="s">
        <v>90</v>
      </c>
      <c r="C5" s="4" t="s">
        <v>65</v>
      </c>
      <c r="D5" s="4" t="s">
        <v>91</v>
      </c>
      <c r="E5" s="4" t="s">
        <v>70</v>
      </c>
    </row>
    <row r="6" spans="1:6" ht="12.75" customHeight="1">
      <c r="A6" s="42" t="s">
        <v>9</v>
      </c>
      <c r="B6" s="42" t="s">
        <v>9</v>
      </c>
      <c r="C6" s="42">
        <v>1</v>
      </c>
      <c r="D6" s="42">
        <v>2</v>
      </c>
      <c r="E6" s="42" t="s">
        <v>9</v>
      </c>
    </row>
    <row r="7" spans="1:6" ht="12.75" customHeight="1">
      <c r="A7" s="43"/>
      <c r="B7" s="44" t="s">
        <v>65</v>
      </c>
      <c r="C7" s="8">
        <f>C8+C14+C18+C22</f>
        <v>655.16</v>
      </c>
      <c r="D7" s="8">
        <f>D8+D14+D18+D22</f>
        <v>655.16</v>
      </c>
      <c r="E7" s="45"/>
    </row>
    <row r="8" spans="1:6" ht="12.75" customHeight="1">
      <c r="A8" s="46" t="s">
        <v>93</v>
      </c>
      <c r="B8" s="46" t="s">
        <v>94</v>
      </c>
      <c r="C8" s="8">
        <v>384.67</v>
      </c>
      <c r="D8" s="8">
        <v>384.67</v>
      </c>
      <c r="E8" s="45"/>
    </row>
    <row r="9" spans="1:6" ht="12.75" customHeight="1">
      <c r="A9" s="46" t="s">
        <v>95</v>
      </c>
      <c r="B9" s="46" t="s">
        <v>96</v>
      </c>
      <c r="C9" s="8">
        <v>384.67</v>
      </c>
      <c r="D9" s="8">
        <v>384.67</v>
      </c>
      <c r="E9" s="45"/>
    </row>
    <row r="10" spans="1:6" ht="12.75" customHeight="1">
      <c r="A10" s="46" t="s">
        <v>97</v>
      </c>
      <c r="B10" s="46" t="s">
        <v>98</v>
      </c>
      <c r="C10" s="8">
        <v>384.67</v>
      </c>
      <c r="D10" s="8">
        <v>384.67</v>
      </c>
      <c r="E10" s="9"/>
    </row>
    <row r="11" spans="1:6" ht="12.75" customHeight="1">
      <c r="A11" s="46" t="s">
        <v>99</v>
      </c>
      <c r="B11" s="46" t="s">
        <v>100</v>
      </c>
      <c r="C11" s="8">
        <v>383.17</v>
      </c>
      <c r="D11" s="8">
        <v>383.17</v>
      </c>
      <c r="E11" s="9"/>
    </row>
    <row r="12" spans="1:6" ht="12.75" customHeight="1">
      <c r="A12" s="46" t="s">
        <v>101</v>
      </c>
      <c r="B12" s="46" t="s">
        <v>102</v>
      </c>
      <c r="C12" s="8">
        <v>1.5</v>
      </c>
      <c r="D12" s="8">
        <v>1.5</v>
      </c>
      <c r="E12" s="9"/>
    </row>
    <row r="13" spans="1:6" ht="12.75" customHeight="1">
      <c r="A13" s="46" t="s">
        <v>99</v>
      </c>
      <c r="B13" s="46" t="s">
        <v>100</v>
      </c>
      <c r="C13" s="8">
        <v>1.5</v>
      </c>
      <c r="D13" s="8">
        <v>1.5</v>
      </c>
      <c r="E13" s="9"/>
    </row>
    <row r="14" spans="1:6" ht="12.75" customHeight="1">
      <c r="A14" s="46" t="s">
        <v>103</v>
      </c>
      <c r="B14" s="46" t="s">
        <v>104</v>
      </c>
      <c r="C14" s="8">
        <v>37.01</v>
      </c>
      <c r="D14" s="8">
        <v>37.01</v>
      </c>
      <c r="E14" s="9"/>
    </row>
    <row r="15" spans="1:6" ht="12.75" customHeight="1">
      <c r="A15" s="46" t="s">
        <v>105</v>
      </c>
      <c r="B15" s="46" t="s">
        <v>106</v>
      </c>
      <c r="C15" s="8">
        <v>37.01</v>
      </c>
      <c r="D15" s="8">
        <v>37.01</v>
      </c>
      <c r="E15" s="9"/>
    </row>
    <row r="16" spans="1:6" ht="12.75" customHeight="1">
      <c r="A16" s="46" t="s">
        <v>97</v>
      </c>
      <c r="B16" s="46" t="s">
        <v>98</v>
      </c>
      <c r="C16" s="8">
        <v>37.01</v>
      </c>
      <c r="D16" s="8">
        <v>37.01</v>
      </c>
      <c r="E16" s="9"/>
    </row>
    <row r="17" spans="1:5" ht="12.75" customHeight="1">
      <c r="A17" s="46" t="s">
        <v>107</v>
      </c>
      <c r="B17" s="46" t="s">
        <v>108</v>
      </c>
      <c r="C17" s="8">
        <v>37.01</v>
      </c>
      <c r="D17" s="8">
        <v>37.01</v>
      </c>
      <c r="E17" s="9"/>
    </row>
    <row r="18" spans="1:5" ht="12.75" customHeight="1">
      <c r="A18" s="46" t="s">
        <v>109</v>
      </c>
      <c r="B18" s="46" t="s">
        <v>110</v>
      </c>
      <c r="C18" s="8">
        <v>40.549999999999997</v>
      </c>
      <c r="D18" s="8">
        <v>40.549999999999997</v>
      </c>
      <c r="E18" s="9"/>
    </row>
    <row r="19" spans="1:5" ht="12.75" customHeight="1">
      <c r="A19" s="46" t="s">
        <v>105</v>
      </c>
      <c r="B19" s="46" t="s">
        <v>111</v>
      </c>
      <c r="C19" s="8">
        <v>40.549999999999997</v>
      </c>
      <c r="D19" s="8">
        <v>40.549999999999997</v>
      </c>
      <c r="E19" s="9"/>
    </row>
    <row r="20" spans="1:5" ht="12.75" customHeight="1">
      <c r="A20" s="46" t="s">
        <v>97</v>
      </c>
      <c r="B20" s="46" t="s">
        <v>98</v>
      </c>
      <c r="C20" s="8">
        <v>40.549999999999997</v>
      </c>
      <c r="D20" s="8">
        <v>40.549999999999997</v>
      </c>
      <c r="E20" s="9"/>
    </row>
    <row r="21" spans="1:5" ht="12.75" customHeight="1">
      <c r="A21" s="46" t="s">
        <v>112</v>
      </c>
      <c r="B21" s="46" t="s">
        <v>113</v>
      </c>
      <c r="C21" s="8">
        <v>40.549999999999997</v>
      </c>
      <c r="D21" s="8">
        <v>40.549999999999997</v>
      </c>
      <c r="E21" s="9"/>
    </row>
    <row r="22" spans="1:5" ht="12.75" customHeight="1">
      <c r="A22" s="46" t="s">
        <v>114</v>
      </c>
      <c r="B22" s="46" t="s">
        <v>115</v>
      </c>
      <c r="C22" s="8">
        <f>C23+C26+C29</f>
        <v>192.93</v>
      </c>
      <c r="D22" s="8">
        <f>D23+D26+D29</f>
        <v>192.93</v>
      </c>
      <c r="E22" s="9"/>
    </row>
    <row r="23" spans="1:5" ht="12.75" customHeight="1">
      <c r="A23" s="46" t="s">
        <v>105</v>
      </c>
      <c r="B23" s="46" t="s">
        <v>116</v>
      </c>
      <c r="C23" s="8">
        <v>169.32</v>
      </c>
      <c r="D23" s="8">
        <v>169.32</v>
      </c>
      <c r="E23" s="9"/>
    </row>
    <row r="24" spans="1:5" ht="12.75" customHeight="1">
      <c r="A24" s="46" t="s">
        <v>97</v>
      </c>
      <c r="B24" s="46" t="s">
        <v>98</v>
      </c>
      <c r="C24" s="8">
        <v>169.32</v>
      </c>
      <c r="D24" s="8">
        <v>169.32</v>
      </c>
      <c r="E24" s="9"/>
    </row>
    <row r="25" spans="1:5" ht="12.75" customHeight="1">
      <c r="A25" s="46" t="s">
        <v>117</v>
      </c>
      <c r="B25" s="46" t="s">
        <v>118</v>
      </c>
      <c r="C25" s="8">
        <v>169.32</v>
      </c>
      <c r="D25" s="8">
        <v>169.32</v>
      </c>
      <c r="E25" s="9"/>
    </row>
    <row r="26" spans="1:5" ht="12.75" customHeight="1">
      <c r="A26" s="46" t="s">
        <v>119</v>
      </c>
      <c r="B26" s="46" t="s">
        <v>120</v>
      </c>
      <c r="C26" s="8">
        <v>15.9</v>
      </c>
      <c r="D26" s="8">
        <v>15.9</v>
      </c>
      <c r="E26" s="9"/>
    </row>
    <row r="27" spans="1:5" ht="12.75" customHeight="1">
      <c r="A27" s="46" t="s">
        <v>97</v>
      </c>
      <c r="B27" s="46" t="s">
        <v>98</v>
      </c>
      <c r="C27" s="8">
        <v>15.9</v>
      </c>
      <c r="D27" s="8">
        <v>15.9</v>
      </c>
      <c r="E27" s="9"/>
    </row>
    <row r="28" spans="1:5" ht="12.75" customHeight="1">
      <c r="A28" s="46" t="s">
        <v>121</v>
      </c>
      <c r="B28" s="46" t="s">
        <v>122</v>
      </c>
      <c r="C28" s="8">
        <v>15.9</v>
      </c>
      <c r="D28" s="8">
        <v>15.9</v>
      </c>
      <c r="E28" s="9"/>
    </row>
    <row r="29" spans="1:5" ht="12.75" customHeight="1">
      <c r="A29" s="46" t="s">
        <v>95</v>
      </c>
      <c r="B29" s="46" t="s">
        <v>123</v>
      </c>
      <c r="C29" s="8">
        <v>7.71</v>
      </c>
      <c r="D29" s="8">
        <v>7.71</v>
      </c>
      <c r="E29" s="9"/>
    </row>
    <row r="30" spans="1:5" ht="12.75" customHeight="1">
      <c r="A30" s="46" t="s">
        <v>97</v>
      </c>
      <c r="B30" s="46" t="s">
        <v>98</v>
      </c>
      <c r="C30" s="8">
        <v>7.71</v>
      </c>
      <c r="D30" s="8">
        <v>7.71</v>
      </c>
      <c r="E30" s="9"/>
    </row>
    <row r="31" spans="1:5" ht="12.75" customHeight="1">
      <c r="A31" s="46" t="s">
        <v>124</v>
      </c>
      <c r="B31" s="46" t="s">
        <v>125</v>
      </c>
      <c r="C31" s="8">
        <v>7.71</v>
      </c>
      <c r="D31" s="8">
        <v>7.71</v>
      </c>
      <c r="E31" s="9"/>
    </row>
  </sheetData>
  <mergeCells count="1">
    <mergeCell ref="A2:F2"/>
  </mergeCells>
  <phoneticPr fontId="43" type="noConversion"/>
  <printOptions horizontalCentered="1"/>
  <pageMargins left="0.75" right="0.75" top="1" bottom="1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showZeros="0" topLeftCell="A5" workbookViewId="0">
      <selection activeCell="C6" sqref="C6:D32"/>
    </sheetView>
  </sheetViews>
  <sheetFormatPr defaultColWidth="9.1640625" defaultRowHeight="12.75" customHeight="1"/>
  <cols>
    <col min="1" max="1" width="23.5" customWidth="1"/>
    <col min="2" max="2" width="32" customWidth="1"/>
    <col min="3" max="3" width="23.5" customWidth="1"/>
    <col min="4" max="4" width="23.5" style="24" customWidth="1"/>
    <col min="5" max="5" width="23.5" customWidth="1"/>
    <col min="6" max="251" width="9.1640625" customWidth="1"/>
  </cols>
  <sheetData>
    <row r="1" spans="1:6" ht="21.75" customHeight="1">
      <c r="A1" s="1" t="s">
        <v>175</v>
      </c>
    </row>
    <row r="2" spans="1:6" ht="23.25" customHeight="1">
      <c r="A2" s="158" t="s">
        <v>176</v>
      </c>
      <c r="B2" s="158"/>
      <c r="C2" s="158"/>
      <c r="D2" s="158"/>
      <c r="E2" s="158"/>
      <c r="F2" s="158"/>
    </row>
    <row r="3" spans="1:6" s="31" customFormat="1" ht="23.25" customHeight="1">
      <c r="D3" s="32"/>
      <c r="E3" s="31" t="s">
        <v>2</v>
      </c>
    </row>
    <row r="4" spans="1:6" s="31" customFormat="1" ht="14.25" customHeight="1">
      <c r="A4" s="4" t="s">
        <v>128</v>
      </c>
      <c r="B4" s="4" t="s">
        <v>129</v>
      </c>
      <c r="C4" s="4" t="s">
        <v>65</v>
      </c>
      <c r="D4" s="5" t="s">
        <v>91</v>
      </c>
      <c r="E4" s="4" t="s">
        <v>70</v>
      </c>
    </row>
    <row r="5" spans="1:6" s="31" customFormat="1" ht="14.25" customHeight="1">
      <c r="A5" s="4" t="s">
        <v>9</v>
      </c>
      <c r="B5" s="4" t="s">
        <v>9</v>
      </c>
      <c r="C5" s="4">
        <v>1</v>
      </c>
      <c r="D5" s="33">
        <v>2</v>
      </c>
      <c r="E5" s="4" t="s">
        <v>9</v>
      </c>
    </row>
    <row r="6" spans="1:6" s="31" customFormat="1" ht="15" customHeight="1">
      <c r="A6" s="34"/>
      <c r="B6" s="34" t="s">
        <v>65</v>
      </c>
      <c r="C6" s="137">
        <f>D6</f>
        <v>655.16</v>
      </c>
      <c r="D6" s="137">
        <f>D7+D12+D27</f>
        <v>655.16</v>
      </c>
      <c r="E6" s="34"/>
    </row>
    <row r="7" spans="1:6" s="31" customFormat="1" ht="15" customHeight="1">
      <c r="A7" s="36" t="s">
        <v>130</v>
      </c>
      <c r="B7" s="37" t="s">
        <v>131</v>
      </c>
      <c r="C7" s="138">
        <v>422.96</v>
      </c>
      <c r="D7" s="138">
        <v>422.96</v>
      </c>
      <c r="E7" s="34"/>
    </row>
    <row r="8" spans="1:6" s="31" customFormat="1" ht="15" customHeight="1">
      <c r="A8" s="37" t="s">
        <v>132</v>
      </c>
      <c r="B8" s="37" t="s">
        <v>133</v>
      </c>
      <c r="C8" s="138">
        <v>179.59</v>
      </c>
      <c r="D8" s="138">
        <v>179.59</v>
      </c>
      <c r="E8" s="34"/>
    </row>
    <row r="9" spans="1:6" s="31" customFormat="1" ht="15" customHeight="1">
      <c r="A9" s="37" t="s">
        <v>134</v>
      </c>
      <c r="B9" s="37" t="s">
        <v>135</v>
      </c>
      <c r="C9" s="138">
        <v>12.74</v>
      </c>
      <c r="D9" s="138">
        <v>12.74</v>
      </c>
      <c r="E9" s="34"/>
    </row>
    <row r="10" spans="1:6" s="31" customFormat="1" ht="15" customHeight="1">
      <c r="A10" s="37" t="s">
        <v>136</v>
      </c>
      <c r="B10" s="37" t="s">
        <v>137</v>
      </c>
      <c r="C10" s="138">
        <v>82.86</v>
      </c>
      <c r="D10" s="138">
        <v>82.86</v>
      </c>
      <c r="E10" s="34"/>
    </row>
    <row r="11" spans="1:6" s="31" customFormat="1" ht="15" customHeight="1">
      <c r="A11" s="37" t="s">
        <v>138</v>
      </c>
      <c r="B11" s="37" t="s">
        <v>139</v>
      </c>
      <c r="C11" s="138">
        <v>147.77000000000001</v>
      </c>
      <c r="D11" s="138">
        <v>147.77000000000001</v>
      </c>
      <c r="E11" s="34"/>
    </row>
    <row r="12" spans="1:6" s="31" customFormat="1" ht="15" customHeight="1">
      <c r="A12" s="36" t="s">
        <v>140</v>
      </c>
      <c r="B12" s="37" t="s">
        <v>141</v>
      </c>
      <c r="C12" s="138">
        <v>145.78</v>
      </c>
      <c r="D12" s="138">
        <v>145.78</v>
      </c>
      <c r="E12" s="2"/>
    </row>
    <row r="13" spans="1:6" s="31" customFormat="1" ht="15" customHeight="1">
      <c r="A13" s="37" t="s">
        <v>142</v>
      </c>
      <c r="B13" s="37" t="s">
        <v>143</v>
      </c>
      <c r="C13" s="138">
        <v>37</v>
      </c>
      <c r="D13" s="138">
        <v>37</v>
      </c>
      <c r="E13" s="34"/>
    </row>
    <row r="14" spans="1:6" s="31" customFormat="1" ht="15" customHeight="1">
      <c r="A14" s="37" t="s">
        <v>144</v>
      </c>
      <c r="B14" s="37" t="s">
        <v>145</v>
      </c>
      <c r="C14" s="138">
        <v>13.3</v>
      </c>
      <c r="D14" s="138">
        <v>13.3</v>
      </c>
      <c r="E14" s="34"/>
    </row>
    <row r="15" spans="1:6" s="31" customFormat="1" ht="15" customHeight="1">
      <c r="A15" s="37" t="s">
        <v>146</v>
      </c>
      <c r="B15" s="37" t="s">
        <v>147</v>
      </c>
      <c r="C15" s="138">
        <v>5.5</v>
      </c>
      <c r="D15" s="138">
        <v>5.5</v>
      </c>
      <c r="E15" s="34"/>
    </row>
    <row r="16" spans="1:6" s="31" customFormat="1" ht="15" customHeight="1">
      <c r="A16" s="37" t="s">
        <v>148</v>
      </c>
      <c r="B16" s="37" t="s">
        <v>149</v>
      </c>
      <c r="C16" s="138">
        <v>2.5</v>
      </c>
      <c r="D16" s="138">
        <v>2.5</v>
      </c>
      <c r="E16" s="34"/>
    </row>
    <row r="17" spans="1:5" s="31" customFormat="1" ht="15" customHeight="1">
      <c r="A17" s="37" t="s">
        <v>150</v>
      </c>
      <c r="B17" s="37" t="s">
        <v>151</v>
      </c>
      <c r="C17" s="138">
        <v>17.88</v>
      </c>
      <c r="D17" s="138">
        <v>17.88</v>
      </c>
      <c r="E17" s="34"/>
    </row>
    <row r="18" spans="1:5" s="31" customFormat="1" ht="15" customHeight="1">
      <c r="A18" s="37" t="s">
        <v>152</v>
      </c>
      <c r="B18" s="37" t="s">
        <v>153</v>
      </c>
      <c r="C18" s="138">
        <v>1.3</v>
      </c>
      <c r="D18" s="138">
        <v>1.3</v>
      </c>
      <c r="E18" s="34"/>
    </row>
    <row r="19" spans="1:5" s="31" customFormat="1" ht="15" customHeight="1">
      <c r="A19" s="37" t="s">
        <v>154</v>
      </c>
      <c r="B19" s="37" t="s">
        <v>155</v>
      </c>
      <c r="C19" s="138">
        <v>6</v>
      </c>
      <c r="D19" s="138">
        <v>6</v>
      </c>
      <c r="E19" s="34"/>
    </row>
    <row r="20" spans="1:5" s="31" customFormat="1" ht="15" customHeight="1">
      <c r="A20" s="37" t="s">
        <v>156</v>
      </c>
      <c r="B20" s="37" t="s">
        <v>157</v>
      </c>
      <c r="C20" s="138">
        <v>2</v>
      </c>
      <c r="D20" s="138">
        <v>2</v>
      </c>
      <c r="E20" s="34"/>
    </row>
    <row r="21" spans="1:5" s="31" customFormat="1" ht="15" customHeight="1">
      <c r="A21" s="37" t="s">
        <v>158</v>
      </c>
      <c r="B21" s="37" t="s">
        <v>159</v>
      </c>
      <c r="C21" s="138">
        <v>4.7</v>
      </c>
      <c r="D21" s="138">
        <v>4.7</v>
      </c>
      <c r="E21" s="34"/>
    </row>
    <row r="22" spans="1:5" s="31" customFormat="1" ht="15" customHeight="1">
      <c r="A22" s="37" t="s">
        <v>160</v>
      </c>
      <c r="B22" s="37" t="s">
        <v>161</v>
      </c>
      <c r="C22" s="138">
        <v>6.3</v>
      </c>
      <c r="D22" s="138">
        <v>6.3</v>
      </c>
      <c r="E22" s="34"/>
    </row>
    <row r="23" spans="1:5" s="31" customFormat="1" ht="15" customHeight="1">
      <c r="A23" s="37" t="s">
        <v>162</v>
      </c>
      <c r="B23" s="37" t="s">
        <v>163</v>
      </c>
      <c r="C23" s="138">
        <v>2.7</v>
      </c>
      <c r="D23" s="138">
        <v>2.7</v>
      </c>
      <c r="E23" s="34"/>
    </row>
    <row r="24" spans="1:5" s="31" customFormat="1" ht="15" customHeight="1">
      <c r="A24" s="37" t="s">
        <v>164</v>
      </c>
      <c r="B24" s="37" t="s">
        <v>165</v>
      </c>
      <c r="C24" s="138">
        <v>7.9</v>
      </c>
      <c r="D24" s="138">
        <v>7.9</v>
      </c>
      <c r="E24" s="34"/>
    </row>
    <row r="25" spans="1:5" ht="12.75" customHeight="1">
      <c r="A25" s="38">
        <v>30288</v>
      </c>
      <c r="B25" s="39" t="s">
        <v>166</v>
      </c>
      <c r="C25" s="139">
        <v>7</v>
      </c>
      <c r="D25" s="139">
        <v>7</v>
      </c>
      <c r="E25" s="9"/>
    </row>
    <row r="26" spans="1:5" ht="12.75" customHeight="1">
      <c r="A26" s="38">
        <v>30299</v>
      </c>
      <c r="B26" s="39" t="s">
        <v>167</v>
      </c>
      <c r="C26" s="139">
        <v>31.7</v>
      </c>
      <c r="D26" s="139">
        <v>31.7</v>
      </c>
      <c r="E26" s="9"/>
    </row>
    <row r="27" spans="1:5" ht="12.75" customHeight="1">
      <c r="A27" s="40">
        <v>303</v>
      </c>
      <c r="B27" s="39" t="s">
        <v>168</v>
      </c>
      <c r="C27" s="139">
        <v>86.42</v>
      </c>
      <c r="D27" s="139">
        <v>86.42</v>
      </c>
      <c r="E27" s="9"/>
    </row>
    <row r="28" spans="1:5" ht="12.75" customHeight="1">
      <c r="A28" s="38">
        <v>30311</v>
      </c>
      <c r="B28" s="39" t="s">
        <v>169</v>
      </c>
      <c r="C28" s="139">
        <v>35.75</v>
      </c>
      <c r="D28" s="139">
        <v>35.75</v>
      </c>
      <c r="E28" s="9"/>
    </row>
    <row r="29" spans="1:5" ht="12.75" customHeight="1">
      <c r="A29" s="38">
        <v>30380</v>
      </c>
      <c r="B29" s="39" t="s">
        <v>170</v>
      </c>
      <c r="C29" s="139">
        <v>1.68</v>
      </c>
      <c r="D29" s="139">
        <v>1.68</v>
      </c>
      <c r="E29" s="9"/>
    </row>
    <row r="30" spans="1:5" ht="12.75" customHeight="1">
      <c r="A30" s="38">
        <v>30383</v>
      </c>
      <c r="B30" s="39" t="s">
        <v>149</v>
      </c>
      <c r="C30" s="139">
        <v>4.88</v>
      </c>
      <c r="D30" s="139">
        <v>4.88</v>
      </c>
      <c r="E30" s="9"/>
    </row>
    <row r="31" spans="1:5" ht="12.75" customHeight="1">
      <c r="A31" s="38">
        <v>30384</v>
      </c>
      <c r="B31" s="39" t="s">
        <v>171</v>
      </c>
      <c r="C31" s="139">
        <v>5.67</v>
      </c>
      <c r="D31" s="139">
        <v>5.67</v>
      </c>
      <c r="E31" s="9"/>
    </row>
    <row r="32" spans="1:5" ht="12.75" customHeight="1">
      <c r="A32" s="38">
        <v>30399</v>
      </c>
      <c r="B32" s="39" t="s">
        <v>172</v>
      </c>
      <c r="C32" s="139">
        <v>38.44</v>
      </c>
      <c r="D32" s="139">
        <v>38.44</v>
      </c>
      <c r="E32" s="9"/>
    </row>
  </sheetData>
  <mergeCells count="1">
    <mergeCell ref="A2:F2"/>
  </mergeCells>
  <phoneticPr fontId="43" type="noConversion"/>
  <printOptions horizontalCentered="1"/>
  <pageMargins left="0.75" right="0.75" top="0.389583333333333" bottom="0.389583333333333" header="0.50972222222222197" footer="0.50972222222222197"/>
  <pageSetup paperSize="9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D9" sqref="D9"/>
    </sheetView>
  </sheetViews>
  <sheetFormatPr defaultColWidth="7.1640625" defaultRowHeight="12.75" customHeight="1"/>
  <cols>
    <col min="1" max="1" width="24.33203125" customWidth="1"/>
    <col min="2" max="2" width="20.5" customWidth="1"/>
    <col min="3" max="3" width="35.1640625" customWidth="1"/>
    <col min="4" max="4" width="24.33203125" customWidth="1"/>
    <col min="5" max="5" width="30.5" customWidth="1"/>
    <col min="6" max="6" width="19.1640625" customWidth="1"/>
  </cols>
  <sheetData>
    <row r="1" spans="1:8" ht="22.5" customHeight="1">
      <c r="A1" s="1" t="s">
        <v>177</v>
      </c>
      <c r="B1" s="10"/>
      <c r="C1" s="10"/>
      <c r="D1" s="10"/>
      <c r="E1" s="10"/>
      <c r="F1" s="11"/>
    </row>
    <row r="2" spans="1:8" ht="25.5" customHeight="1">
      <c r="A2" s="160" t="s">
        <v>178</v>
      </c>
      <c r="B2" s="161"/>
      <c r="C2" s="161"/>
      <c r="D2" s="161"/>
      <c r="E2" s="161"/>
      <c r="F2" s="161"/>
    </row>
    <row r="3" spans="1:8" ht="16.5" customHeight="1">
      <c r="A3" s="162"/>
      <c r="B3" s="162"/>
      <c r="C3" s="12"/>
      <c r="D3" s="12"/>
      <c r="E3" s="13"/>
      <c r="F3" s="14" t="s">
        <v>2</v>
      </c>
    </row>
    <row r="4" spans="1:8" ht="22.5" customHeight="1">
      <c r="A4" s="163" t="s">
        <v>179</v>
      </c>
      <c r="B4" s="163"/>
      <c r="C4" s="163" t="s">
        <v>180</v>
      </c>
      <c r="D4" s="163"/>
      <c r="E4" s="163"/>
      <c r="F4" s="163"/>
    </row>
    <row r="5" spans="1:8" ht="18" customHeight="1">
      <c r="A5" s="15" t="s">
        <v>181</v>
      </c>
      <c r="B5" s="15" t="s">
        <v>6</v>
      </c>
      <c r="C5" s="15" t="s">
        <v>7</v>
      </c>
      <c r="D5" s="16" t="s">
        <v>6</v>
      </c>
      <c r="E5" s="15" t="s">
        <v>8</v>
      </c>
      <c r="F5" s="15" t="s">
        <v>6</v>
      </c>
    </row>
    <row r="6" spans="1:8" ht="15" customHeight="1">
      <c r="A6" s="17" t="s">
        <v>182</v>
      </c>
      <c r="B6" s="18"/>
      <c r="C6" s="19" t="s">
        <v>183</v>
      </c>
      <c r="D6" s="20"/>
      <c r="E6" s="21" t="s">
        <v>12</v>
      </c>
      <c r="F6" s="20"/>
    </row>
    <row r="7" spans="1:8" ht="15" customHeight="1">
      <c r="A7" s="22"/>
      <c r="B7" s="18"/>
      <c r="C7" s="19" t="s">
        <v>184</v>
      </c>
      <c r="D7" s="20"/>
      <c r="E7" s="23" t="s">
        <v>185</v>
      </c>
      <c r="F7" s="20"/>
    </row>
    <row r="8" spans="1:8" ht="15" customHeight="1">
      <c r="A8" s="22"/>
      <c r="B8" s="18"/>
      <c r="C8" s="19" t="s">
        <v>186</v>
      </c>
      <c r="D8" s="20"/>
      <c r="E8" s="23" t="s">
        <v>187</v>
      </c>
      <c r="F8" s="20"/>
      <c r="H8" s="24"/>
    </row>
    <row r="9" spans="1:8" ht="15" customHeight="1">
      <c r="A9" s="17"/>
      <c r="B9" s="18"/>
      <c r="C9" s="19" t="s">
        <v>188</v>
      </c>
      <c r="D9" s="20"/>
      <c r="E9" s="23" t="s">
        <v>189</v>
      </c>
      <c r="F9" s="20"/>
    </row>
    <row r="10" spans="1:8" ht="15" customHeight="1">
      <c r="A10" s="17"/>
      <c r="B10" s="18"/>
      <c r="C10" s="19" t="s">
        <v>190</v>
      </c>
      <c r="D10" s="20"/>
      <c r="E10" s="23" t="s">
        <v>24</v>
      </c>
      <c r="F10" s="20"/>
      <c r="G10" s="24"/>
    </row>
    <row r="11" spans="1:8" ht="15" customHeight="1">
      <c r="A11" s="22"/>
      <c r="B11" s="18"/>
      <c r="C11" s="19" t="s">
        <v>191</v>
      </c>
      <c r="D11" s="20"/>
      <c r="E11" s="23" t="s">
        <v>185</v>
      </c>
      <c r="F11" s="20"/>
      <c r="G11" s="24"/>
    </row>
    <row r="12" spans="1:8" ht="15" customHeight="1">
      <c r="A12" s="22"/>
      <c r="B12" s="18"/>
      <c r="C12" s="19" t="s">
        <v>192</v>
      </c>
      <c r="D12" s="20"/>
      <c r="E12" s="23" t="s">
        <v>187</v>
      </c>
      <c r="F12" s="20"/>
    </row>
    <row r="13" spans="1:8" ht="15" customHeight="1">
      <c r="A13" s="25"/>
      <c r="B13" s="18"/>
      <c r="C13" s="19" t="s">
        <v>193</v>
      </c>
      <c r="D13" s="20"/>
      <c r="E13" s="23" t="s">
        <v>189</v>
      </c>
      <c r="F13" s="20"/>
    </row>
    <row r="14" spans="1:8" ht="15" customHeight="1">
      <c r="A14" s="25"/>
      <c r="B14" s="18"/>
      <c r="C14" s="19" t="s">
        <v>194</v>
      </c>
      <c r="D14" s="20"/>
      <c r="E14" s="23" t="s">
        <v>195</v>
      </c>
      <c r="F14" s="20"/>
    </row>
    <row r="15" spans="1:8" ht="15" customHeight="1">
      <c r="A15" s="25"/>
      <c r="B15" s="18"/>
      <c r="C15" s="19" t="s">
        <v>196</v>
      </c>
      <c r="D15" s="20"/>
      <c r="E15" s="23" t="s">
        <v>197</v>
      </c>
      <c r="F15" s="20"/>
    </row>
    <row r="16" spans="1:8" ht="15" customHeight="1">
      <c r="A16" s="26"/>
      <c r="B16" s="27"/>
      <c r="C16" s="19" t="s">
        <v>198</v>
      </c>
      <c r="D16" s="20"/>
      <c r="E16" s="23" t="s">
        <v>199</v>
      </c>
      <c r="F16" s="20"/>
    </row>
    <row r="17" spans="1:6" ht="15" customHeight="1">
      <c r="A17" s="9"/>
      <c r="B17" s="27"/>
      <c r="C17" s="19" t="s">
        <v>200</v>
      </c>
      <c r="D17" s="20"/>
      <c r="E17" s="23" t="s">
        <v>201</v>
      </c>
      <c r="F17" s="20"/>
    </row>
    <row r="18" spans="1:6" ht="15" customHeight="1">
      <c r="A18" s="9"/>
      <c r="B18" s="27"/>
      <c r="C18" s="19" t="s">
        <v>202</v>
      </c>
      <c r="D18" s="20"/>
      <c r="E18" s="23" t="s">
        <v>203</v>
      </c>
      <c r="F18" s="20"/>
    </row>
    <row r="19" spans="1:6" ht="15" customHeight="1">
      <c r="A19" s="25"/>
      <c r="B19" s="27"/>
      <c r="C19" s="19" t="s">
        <v>204</v>
      </c>
      <c r="D19" s="20"/>
      <c r="E19" s="23" t="s">
        <v>205</v>
      </c>
      <c r="F19" s="20"/>
    </row>
    <row r="20" spans="1:6" ht="15" customHeight="1">
      <c r="A20" s="25"/>
      <c r="B20" s="18"/>
      <c r="C20" s="19" t="s">
        <v>206</v>
      </c>
      <c r="D20" s="20"/>
      <c r="E20" s="28" t="s">
        <v>33</v>
      </c>
      <c r="F20" s="20"/>
    </row>
    <row r="21" spans="1:6" ht="15" customHeight="1">
      <c r="A21" s="26"/>
      <c r="B21" s="18"/>
      <c r="C21" s="9"/>
      <c r="D21" s="20"/>
      <c r="E21" s="28" t="s">
        <v>35</v>
      </c>
      <c r="F21" s="20"/>
    </row>
    <row r="22" spans="1:6" ht="15" customHeight="1">
      <c r="A22" s="9"/>
      <c r="B22" s="18"/>
      <c r="C22" s="9"/>
      <c r="D22" s="20"/>
      <c r="E22" s="28" t="s">
        <v>37</v>
      </c>
      <c r="F22" s="20"/>
    </row>
    <row r="23" spans="1:6" ht="15" customHeight="1">
      <c r="A23" s="9"/>
      <c r="B23" s="18"/>
      <c r="C23" s="19"/>
      <c r="D23" s="29"/>
      <c r="E23" s="17"/>
      <c r="F23" s="30"/>
    </row>
    <row r="24" spans="1:6" ht="15" customHeight="1">
      <c r="A24" s="16" t="s">
        <v>53</v>
      </c>
      <c r="B24" s="27"/>
      <c r="C24" s="16" t="s">
        <v>54</v>
      </c>
      <c r="D24" s="29"/>
      <c r="E24" s="16" t="s">
        <v>54</v>
      </c>
      <c r="F24" s="30"/>
    </row>
    <row r="25" spans="1:6" ht="20.25" customHeight="1">
      <c r="A25" s="159" t="s">
        <v>207</v>
      </c>
      <c r="B25" s="159"/>
      <c r="C25" s="159"/>
      <c r="D25" s="159"/>
      <c r="E25" s="159"/>
    </row>
  </sheetData>
  <mergeCells count="5">
    <mergeCell ref="A25:E25"/>
    <mergeCell ref="A2:F2"/>
    <mergeCell ref="A3:B3"/>
    <mergeCell ref="A4:B4"/>
    <mergeCell ref="C4:F4"/>
  </mergeCells>
  <phoneticPr fontId="43" type="noConversion"/>
  <printOptions horizontalCentered="1"/>
  <pageMargins left="0.75" right="0.75" top="0.97986111111111096" bottom="0.97986111111111096" header="0.50972222222222197" footer="0.50972222222222197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showGridLines="0" showZeros="0" tabSelected="1" workbookViewId="0">
      <selection activeCell="N9" sqref="N9"/>
    </sheetView>
  </sheetViews>
  <sheetFormatPr defaultColWidth="9.1640625" defaultRowHeight="12.75" customHeight="1"/>
  <cols>
    <col min="1" max="1" width="12.83203125" customWidth="1"/>
    <col min="2" max="2" width="24.1640625" customWidth="1"/>
    <col min="3" max="3" width="15.1640625" customWidth="1"/>
    <col min="4" max="6" width="21" customWidth="1"/>
    <col min="7" max="7" width="15.33203125" customWidth="1"/>
    <col min="8" max="8" width="10.6640625" customWidth="1"/>
    <col min="9" max="9" width="13.83203125" customWidth="1"/>
    <col min="10" max="10" width="14.6640625" customWidth="1"/>
    <col min="11" max="255" width="9.1640625" customWidth="1"/>
  </cols>
  <sheetData>
    <row r="1" spans="1:10" ht="24.75" customHeight="1">
      <c r="A1" s="1" t="s">
        <v>208</v>
      </c>
    </row>
    <row r="2" spans="1:10" ht="27.95" customHeight="1">
      <c r="A2" s="158" t="s">
        <v>209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ht="18" customHeight="1">
      <c r="I3" s="165" t="s">
        <v>2</v>
      </c>
      <c r="J3" s="166"/>
    </row>
    <row r="4" spans="1:10" ht="24" customHeight="1">
      <c r="A4" s="167" t="s">
        <v>63</v>
      </c>
      <c r="B4" s="167" t="s">
        <v>64</v>
      </c>
      <c r="C4" s="167" t="s">
        <v>65</v>
      </c>
      <c r="D4" s="164" t="s">
        <v>210</v>
      </c>
      <c r="E4" s="164"/>
      <c r="F4" s="164"/>
      <c r="G4" s="164"/>
      <c r="H4" s="164"/>
      <c r="I4" s="164"/>
      <c r="J4" s="164" t="s">
        <v>157</v>
      </c>
    </row>
    <row r="5" spans="1:10" ht="16.5" customHeight="1">
      <c r="A5" s="167"/>
      <c r="B5" s="167"/>
      <c r="C5" s="167"/>
      <c r="D5" s="164" t="s">
        <v>71</v>
      </c>
      <c r="E5" s="164" t="s">
        <v>211</v>
      </c>
      <c r="F5" s="164" t="s">
        <v>161</v>
      </c>
      <c r="G5" s="164" t="s">
        <v>212</v>
      </c>
      <c r="H5" s="164"/>
      <c r="I5" s="164"/>
      <c r="J5" s="164"/>
    </row>
    <row r="6" spans="1:10" ht="25.5" customHeight="1">
      <c r="A6" s="167"/>
      <c r="B6" s="167"/>
      <c r="C6" s="167"/>
      <c r="D6" s="164"/>
      <c r="E6" s="164"/>
      <c r="F6" s="164"/>
      <c r="G6" s="3" t="s">
        <v>71</v>
      </c>
      <c r="H6" s="3" t="s">
        <v>213</v>
      </c>
      <c r="I6" s="3" t="s">
        <v>165</v>
      </c>
      <c r="J6" s="164"/>
    </row>
    <row r="7" spans="1:10" ht="15" customHeight="1">
      <c r="A7" s="4" t="s">
        <v>9</v>
      </c>
      <c r="B7" s="4" t="s">
        <v>9</v>
      </c>
      <c r="C7" s="4">
        <v>1</v>
      </c>
      <c r="D7" s="5">
        <v>2</v>
      </c>
      <c r="E7" s="5">
        <v>3</v>
      </c>
      <c r="F7" s="5">
        <v>4</v>
      </c>
      <c r="G7" s="4">
        <v>5</v>
      </c>
      <c r="H7" s="4">
        <v>6</v>
      </c>
      <c r="I7" s="4">
        <v>7</v>
      </c>
      <c r="J7" s="4">
        <v>8</v>
      </c>
    </row>
    <row r="8" spans="1:10" ht="15" customHeight="1">
      <c r="A8" s="6" t="s">
        <v>77</v>
      </c>
      <c r="B8" s="6" t="s">
        <v>214</v>
      </c>
      <c r="C8" s="7">
        <f>D8+J8</f>
        <v>16.2</v>
      </c>
      <c r="D8" s="8">
        <v>14.2</v>
      </c>
      <c r="E8" s="8"/>
      <c r="F8" s="8">
        <v>6.3</v>
      </c>
      <c r="G8" s="8">
        <v>0</v>
      </c>
      <c r="H8" s="8"/>
      <c r="I8" s="7">
        <v>7.9</v>
      </c>
      <c r="J8" s="7">
        <v>2</v>
      </c>
    </row>
    <row r="9" spans="1:10" ht="15" customHeight="1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ht="15" customHeight="1">
      <c r="A11" s="9"/>
      <c r="B11" s="9"/>
      <c r="C11" s="9"/>
      <c r="D11" s="9"/>
      <c r="E11" s="9"/>
      <c r="F11" s="9"/>
      <c r="G11" s="9"/>
      <c r="H11" s="9"/>
      <c r="I11" s="9"/>
      <c r="J11" s="9"/>
    </row>
  </sheetData>
  <mergeCells count="11">
    <mergeCell ref="D5:D6"/>
    <mergeCell ref="E5:E6"/>
    <mergeCell ref="F5:F6"/>
    <mergeCell ref="J4:J6"/>
    <mergeCell ref="A2:J2"/>
    <mergeCell ref="I3:J3"/>
    <mergeCell ref="D4:I4"/>
    <mergeCell ref="G5:I5"/>
    <mergeCell ref="A4:A6"/>
    <mergeCell ref="B4:B6"/>
    <mergeCell ref="C4:C6"/>
  </mergeCells>
  <phoneticPr fontId="43" type="noConversion"/>
  <printOptions horizontalCentered="1"/>
  <pageMargins left="0.75" right="0.75" top="1" bottom="1" header="0.5" footer="0.5"/>
  <pageSetup paperSize="9" scale="94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1.25"/>
  <sheetData/>
  <phoneticPr fontId="43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收支总表1</vt:lpstr>
      <vt:lpstr>收入总表2</vt:lpstr>
      <vt:lpstr>支出总表3</vt:lpstr>
      <vt:lpstr>财政拨款收支总表4</vt:lpstr>
      <vt:lpstr>一般公共预算支出表（按功能科目）5</vt:lpstr>
      <vt:lpstr>一般公共预算支出表（按经济科目）6</vt:lpstr>
      <vt:lpstr>一般公共预算基本支出表（按功能科目）7</vt:lpstr>
      <vt:lpstr>一般公共预算支出表（按经济科目）8</vt:lpstr>
      <vt:lpstr>政府性基金预算收支表9</vt:lpstr>
      <vt:lpstr>三公经费和会议费预算表10</vt:lpstr>
      <vt:lpstr>Sheet1</vt:lpstr>
      <vt:lpstr>'一般公共预算支出表（按经济科目）6'!Print_Titles</vt:lpstr>
      <vt:lpstr>'一般公共预算支出表（按经济科目）8'!Print_Titles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2016-12-23T07:03:00Z</cp:lastPrinted>
  <dcterms:created xsi:type="dcterms:W3CDTF">2016-02-26T00:56:00Z</dcterms:created>
  <dcterms:modified xsi:type="dcterms:W3CDTF">2016-12-25T09:50:55Z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