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/>
  <c r="O42" s="1"/>
  <c r="N41"/>
  <c r="O41" s="1"/>
  <c r="N40"/>
  <c r="O40" s="1"/>
  <c r="N39"/>
  <c r="O39" s="1"/>
  <c r="N38"/>
  <c r="O38" s="1"/>
  <c r="N37"/>
  <c r="O37" s="1"/>
  <c r="N36"/>
  <c r="O36" s="1"/>
  <c r="N35"/>
  <c r="N34"/>
  <c r="O34" s="1"/>
  <c r="N33"/>
  <c r="O33" s="1"/>
  <c r="N32"/>
  <c r="O32" s="1"/>
  <c r="O35" l="1"/>
  <c r="N31"/>
  <c r="O31" s="1"/>
  <c r="O30"/>
  <c r="N30"/>
  <c r="N29"/>
  <c r="O29" s="1"/>
  <c r="N28"/>
  <c r="O28" s="1"/>
  <c r="N27"/>
  <c r="O27" s="1"/>
  <c r="N26"/>
  <c r="O26" s="1"/>
  <c r="N25"/>
  <c r="O25" s="1"/>
  <c r="N24" l="1"/>
  <c r="O24" s="1"/>
  <c r="O23"/>
  <c r="N23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O11" s="1"/>
  <c r="N10"/>
  <c r="O10" s="1"/>
  <c r="N9"/>
  <c r="O9" s="1"/>
  <c r="N8"/>
  <c r="O8" s="1"/>
  <c r="N7"/>
  <c r="O7" s="1"/>
  <c r="N6"/>
  <c r="O6" s="1"/>
  <c r="N5"/>
  <c r="O5" s="1"/>
  <c r="N4" l="1"/>
  <c r="O4" s="1"/>
  <c r="O3"/>
  <c r="N3"/>
</calcChain>
</file>

<file path=xl/sharedStrings.xml><?xml version="1.0" encoding="utf-8"?>
<sst xmlns="http://schemas.openxmlformats.org/spreadsheetml/2006/main" count="307" uniqueCount="95">
  <si>
    <t>药品编码</t>
  </si>
  <si>
    <t>药品名称</t>
  </si>
  <si>
    <t>医疗机构序号</t>
  </si>
  <si>
    <t>剂型</t>
  </si>
  <si>
    <t>规格</t>
  </si>
  <si>
    <t>包材</t>
  </si>
  <si>
    <t>药品价格（盒/支）</t>
  </si>
  <si>
    <t>包装数量(转换系数)</t>
  </si>
  <si>
    <t>生产企业</t>
  </si>
  <si>
    <t>约定采购量（片/支）</t>
    <phoneticPr fontId="1" type="noConversion"/>
  </si>
  <si>
    <t>约定采购量（盒）</t>
    <phoneticPr fontId="1" type="noConversion"/>
  </si>
  <si>
    <t>约定采购量金额（元）</t>
    <phoneticPr fontId="1" type="noConversion"/>
  </si>
  <si>
    <t>胶囊剂</t>
  </si>
  <si>
    <t>阿莫西林口服常释剂型</t>
  </si>
  <si>
    <t>HB0259</t>
  </si>
  <si>
    <t>0.25g</t>
  </si>
  <si>
    <t>药品包装用铝箔和聚氯乙烯固体药用硬片</t>
  </si>
  <si>
    <t>石药集团中诺药业（石家庄）有限公司</t>
  </si>
  <si>
    <t>HB0262</t>
  </si>
  <si>
    <t>医疗机构名称</t>
    <phoneticPr fontId="1" type="noConversion"/>
  </si>
  <si>
    <t>铜川平安中西医结合医院</t>
    <phoneticPr fontId="1" type="noConversion"/>
  </si>
  <si>
    <t>阿卡波糖口服常释剂型</t>
  </si>
  <si>
    <t>HB0261</t>
  </si>
  <si>
    <t>50mg</t>
  </si>
  <si>
    <t>药用铝箔/聚氯乙烯固体药用硬片包装</t>
  </si>
  <si>
    <t>四川绿叶制药股份有限公司</t>
  </si>
  <si>
    <t>盐酸莫西沙星片</t>
  </si>
  <si>
    <t>片剂</t>
  </si>
  <si>
    <t>0.4g</t>
  </si>
  <si>
    <t>铝塑包装</t>
  </si>
  <si>
    <t>Bayer AG（拜耳医药保健有限公司分包装）</t>
  </si>
  <si>
    <t>吲达帕胺口服常释剂型</t>
  </si>
  <si>
    <t>2.5mg</t>
  </si>
  <si>
    <t>聚氯乙烯固体药用硬片，药品包装用铝箔</t>
  </si>
  <si>
    <t>天津天士力（辽宁）制药有限责任公司</t>
  </si>
  <si>
    <t>HB0272</t>
  </si>
  <si>
    <t>阿奇霉素口服常释剂型</t>
  </si>
  <si>
    <t>药用铝箔和聚酰胺/铝/聚氯乙烯冷冲压成型固体药用复合硬片</t>
  </si>
  <si>
    <t>石药集团欧意药业有限公司</t>
  </si>
  <si>
    <t>对乙酰氨基酚片</t>
  </si>
  <si>
    <t>0.5g</t>
  </si>
  <si>
    <t>铝箔/聚氯乙烯固体药用硬片</t>
  </si>
  <si>
    <t>地奥集团成都药业股份有限公司</t>
  </si>
  <si>
    <t>氟康唑口服常释剂型</t>
  </si>
  <si>
    <t>扬子江药业集团有限公司</t>
  </si>
  <si>
    <t>格列美脲片</t>
  </si>
  <si>
    <t>2mg</t>
  </si>
  <si>
    <t>四川海汇药业有限公司（扬子江药业集团广州海瑞药业有限公司受委托生产）</t>
  </si>
  <si>
    <t>甲硝唑口服常释剂型</t>
  </si>
  <si>
    <t>0.2g</t>
  </si>
  <si>
    <t>聚氯乙烯/聚偏二氯乙烯固体药用复合硬片、药用铝箔</t>
  </si>
  <si>
    <t>四川科伦药业股份有限公司</t>
  </si>
  <si>
    <t>坎地沙坦酯口服常释剂型</t>
  </si>
  <si>
    <t>8mg</t>
  </si>
  <si>
    <t>铝塑泡罩包装</t>
  </si>
  <si>
    <t>浙江永宁药业股份有限公司</t>
  </si>
  <si>
    <t>克林霉素口服常释剂型</t>
  </si>
  <si>
    <t>0.15g</t>
  </si>
  <si>
    <t>泡罩包装</t>
  </si>
  <si>
    <t>宜昌人福药业有限责任公司</t>
  </si>
  <si>
    <t>铝碳酸镁咀嚼片</t>
  </si>
  <si>
    <t>广东华润顺峰药业有限公司</t>
  </si>
  <si>
    <t>美洛昔康片</t>
  </si>
  <si>
    <t>7.5mg</t>
  </si>
  <si>
    <t>铝塑板装</t>
  </si>
  <si>
    <t>上海勃林格殷格翰药业有限公司</t>
  </si>
  <si>
    <t>特拉唑嗪口服常释剂型</t>
  </si>
  <si>
    <t>1mg</t>
  </si>
  <si>
    <t>聚氯乙烯固体药用硬片和药品包装用铝箔</t>
  </si>
  <si>
    <t>扬子江药业集团江苏制药股份有限公司</t>
  </si>
  <si>
    <t>头孢拉定口服常释剂型</t>
  </si>
  <si>
    <t>山东鲁抗医药股份有限公司</t>
  </si>
  <si>
    <t>辛伐他汀口服常释剂型</t>
  </si>
  <si>
    <t>20mg</t>
  </si>
  <si>
    <t>山德士（中国）制药有限公司</t>
  </si>
  <si>
    <t>盐酸左西替利嗪片</t>
  </si>
  <si>
    <t>5mg</t>
  </si>
  <si>
    <t>聚酰胺/铝/聚氯乙烯冷冲压成型固体药用复合硬片，药用铝箔</t>
  </si>
  <si>
    <t>重庆华邦制药有限公司</t>
  </si>
  <si>
    <t>HB0271</t>
  </si>
  <si>
    <t>阿奇霉素片</t>
  </si>
  <si>
    <t>40mg</t>
  </si>
  <si>
    <t>HB0273</t>
  </si>
  <si>
    <t>HB0268</t>
  </si>
  <si>
    <t>序号</t>
    <phoneticPr fontId="1" type="noConversion"/>
  </si>
  <si>
    <t>王益区骨伤医院</t>
    <phoneticPr fontId="1" type="noConversion"/>
  </si>
  <si>
    <t>康德中医院</t>
    <phoneticPr fontId="1" type="noConversion"/>
  </si>
  <si>
    <t>王家河街道卫生院</t>
    <phoneticPr fontId="1" type="noConversion"/>
  </si>
  <si>
    <t>王家河街道卫生院</t>
    <phoneticPr fontId="1" type="noConversion"/>
  </si>
  <si>
    <t>史家河卫生院</t>
    <phoneticPr fontId="1" type="noConversion"/>
  </si>
  <si>
    <t>史家河卫生院</t>
    <phoneticPr fontId="1" type="noConversion"/>
  </si>
  <si>
    <t>王益街道卫生院</t>
    <phoneticPr fontId="1" type="noConversion"/>
  </si>
  <si>
    <t>黄堡镇卫生院</t>
    <phoneticPr fontId="1" type="noConversion"/>
  </si>
  <si>
    <t>黄堡镇卫生院</t>
    <phoneticPr fontId="1" type="noConversion"/>
  </si>
  <si>
    <r>
      <rPr>
        <sz val="14"/>
        <color theme="1"/>
        <rFont val="方正小标宋简体"/>
        <family val="3"/>
        <charset val="134"/>
      </rPr>
      <t xml:space="preserve">   附件3 </t>
    </r>
    <r>
      <rPr>
        <sz val="22"/>
        <color theme="1"/>
        <rFont val="方正小标宋简体"/>
        <family val="4"/>
        <charset val="134"/>
      </rPr>
      <t xml:space="preserve">                  铜川市王益区第二批国家组织药品集中采购分配量表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</si>
</sst>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indexed="8"/>
      <name val="宋体"/>
      <family val="3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22"/>
      <color theme="1"/>
      <name val="方正小标宋简体"/>
      <family val="3"/>
      <charset val="134"/>
    </font>
    <font>
      <sz val="14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workbookViewId="0">
      <selection activeCell="G3" sqref="G3"/>
    </sheetView>
  </sheetViews>
  <sheetFormatPr defaultRowHeight="13.5"/>
  <cols>
    <col min="1" max="1" width="4.625" customWidth="1"/>
    <col min="2" max="2" width="7.75" customWidth="1"/>
    <col min="7" max="8" width="9" customWidth="1"/>
    <col min="12" max="12" width="11.5" customWidth="1"/>
  </cols>
  <sheetData>
    <row r="1" spans="1:15" ht="43.5" customHeight="1">
      <c r="A1" s="32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51" customHeight="1">
      <c r="A2" s="25" t="s">
        <v>84</v>
      </c>
      <c r="B2" s="7" t="s">
        <v>19</v>
      </c>
      <c r="C2" s="8" t="s">
        <v>2</v>
      </c>
      <c r="D2" s="8" t="s">
        <v>0</v>
      </c>
      <c r="E2" s="8" t="s">
        <v>1</v>
      </c>
      <c r="F2" s="8" t="s">
        <v>2</v>
      </c>
      <c r="G2" s="9" t="s">
        <v>3</v>
      </c>
      <c r="H2" s="9" t="s">
        <v>4</v>
      </c>
      <c r="I2" s="9" t="s">
        <v>5</v>
      </c>
      <c r="J2" s="10" t="s">
        <v>6</v>
      </c>
      <c r="K2" s="8" t="s">
        <v>7</v>
      </c>
      <c r="L2" s="8" t="s">
        <v>8</v>
      </c>
      <c r="M2" s="7" t="s">
        <v>9</v>
      </c>
      <c r="N2" s="7" t="s">
        <v>10</v>
      </c>
      <c r="O2" s="7" t="s">
        <v>11</v>
      </c>
    </row>
    <row r="3" spans="1:15" ht="67.5">
      <c r="A3" s="25">
        <v>1</v>
      </c>
      <c r="B3" s="20" t="s">
        <v>20</v>
      </c>
      <c r="C3" s="4" t="s">
        <v>14</v>
      </c>
      <c r="D3" s="2">
        <v>8168587</v>
      </c>
      <c r="E3" s="3" t="s">
        <v>13</v>
      </c>
      <c r="F3" s="4" t="s">
        <v>14</v>
      </c>
      <c r="G3" s="6" t="s">
        <v>12</v>
      </c>
      <c r="H3" s="6" t="s">
        <v>15</v>
      </c>
      <c r="I3" s="6" t="s">
        <v>16</v>
      </c>
      <c r="J3" s="6">
        <v>2.16</v>
      </c>
      <c r="K3" s="5">
        <v>30</v>
      </c>
      <c r="L3" s="6" t="s">
        <v>17</v>
      </c>
      <c r="M3" s="1">
        <v>300</v>
      </c>
      <c r="N3" s="20">
        <f>M3/K3</f>
        <v>10</v>
      </c>
      <c r="O3" s="1">
        <f>N3*J3</f>
        <v>21.6</v>
      </c>
    </row>
    <row r="4" spans="1:15" ht="67.5">
      <c r="A4" s="25">
        <v>2</v>
      </c>
      <c r="B4" s="11" t="s">
        <v>85</v>
      </c>
      <c r="C4" s="4" t="s">
        <v>18</v>
      </c>
      <c r="D4" s="2">
        <v>8168587</v>
      </c>
      <c r="E4" s="3" t="s">
        <v>13</v>
      </c>
      <c r="F4" s="4" t="s">
        <v>18</v>
      </c>
      <c r="G4" s="6" t="s">
        <v>12</v>
      </c>
      <c r="H4" s="6" t="s">
        <v>15</v>
      </c>
      <c r="I4" s="6" t="s">
        <v>16</v>
      </c>
      <c r="J4" s="6">
        <v>2.16</v>
      </c>
      <c r="K4" s="5">
        <v>30</v>
      </c>
      <c r="L4" s="6" t="s">
        <v>17</v>
      </c>
      <c r="M4" s="1">
        <v>6000</v>
      </c>
      <c r="N4" s="20">
        <f>M4/K4</f>
        <v>200</v>
      </c>
      <c r="O4" s="1">
        <f>N4*J4</f>
        <v>432</v>
      </c>
    </row>
    <row r="5" spans="1:15" ht="67.5">
      <c r="A5" s="26">
        <v>3</v>
      </c>
      <c r="B5" s="21" t="s">
        <v>86</v>
      </c>
      <c r="C5" s="4" t="s">
        <v>22</v>
      </c>
      <c r="D5" s="2">
        <v>8212420</v>
      </c>
      <c r="E5" s="3" t="s">
        <v>21</v>
      </c>
      <c r="F5" s="4" t="s">
        <v>22</v>
      </c>
      <c r="G5" s="6" t="s">
        <v>12</v>
      </c>
      <c r="H5" s="6" t="s">
        <v>23</v>
      </c>
      <c r="I5" s="6" t="s">
        <v>24</v>
      </c>
      <c r="J5" s="6">
        <v>9.6</v>
      </c>
      <c r="K5" s="5">
        <v>30</v>
      </c>
      <c r="L5" s="6" t="s">
        <v>25</v>
      </c>
      <c r="M5" s="1">
        <v>1500</v>
      </c>
      <c r="N5" s="20">
        <f>M5/K5</f>
        <v>50</v>
      </c>
      <c r="O5" s="1">
        <f>N5*J5</f>
        <v>480</v>
      </c>
    </row>
    <row r="6" spans="1:15" ht="54">
      <c r="A6" s="26"/>
      <c r="B6" s="21"/>
      <c r="C6" s="4" t="s">
        <v>22</v>
      </c>
      <c r="D6" s="2">
        <v>8114839</v>
      </c>
      <c r="E6" s="6" t="s">
        <v>26</v>
      </c>
      <c r="F6" s="4" t="s">
        <v>22</v>
      </c>
      <c r="G6" s="6" t="s">
        <v>27</v>
      </c>
      <c r="H6" s="6" t="s">
        <v>28</v>
      </c>
      <c r="I6" s="6" t="s">
        <v>29</v>
      </c>
      <c r="J6" s="4">
        <v>11.82</v>
      </c>
      <c r="K6" s="4">
        <v>3</v>
      </c>
      <c r="L6" s="6" t="s">
        <v>30</v>
      </c>
      <c r="M6" s="12">
        <v>30</v>
      </c>
      <c r="N6" s="20">
        <f t="shared" ref="N6:N7" si="0">M6/K6</f>
        <v>10</v>
      </c>
      <c r="O6" s="1">
        <f t="shared" ref="O6:O7" si="1">N6*J6</f>
        <v>118.2</v>
      </c>
    </row>
    <row r="7" spans="1:15" ht="67.5">
      <c r="A7" s="26"/>
      <c r="B7" s="21"/>
      <c r="C7" s="4" t="s">
        <v>22</v>
      </c>
      <c r="D7" s="2">
        <v>1518170</v>
      </c>
      <c r="E7" s="3" t="s">
        <v>31</v>
      </c>
      <c r="F7" s="4" t="s">
        <v>22</v>
      </c>
      <c r="G7" s="6" t="s">
        <v>27</v>
      </c>
      <c r="H7" s="6" t="s">
        <v>32</v>
      </c>
      <c r="I7" s="6" t="s">
        <v>33</v>
      </c>
      <c r="J7" s="4">
        <v>2.5099999999999998</v>
      </c>
      <c r="K7" s="4">
        <v>30</v>
      </c>
      <c r="L7" s="6" t="s">
        <v>34</v>
      </c>
      <c r="M7" s="13">
        <v>600</v>
      </c>
      <c r="N7" s="20">
        <f t="shared" si="0"/>
        <v>20</v>
      </c>
      <c r="O7" s="1">
        <f t="shared" si="1"/>
        <v>50.199999999999996</v>
      </c>
    </row>
    <row r="8" spans="1:15" ht="67.5">
      <c r="A8" s="26">
        <v>4</v>
      </c>
      <c r="B8" s="24" t="s">
        <v>87</v>
      </c>
      <c r="C8" s="3" t="s">
        <v>35</v>
      </c>
      <c r="D8" s="2">
        <v>8212420</v>
      </c>
      <c r="E8" s="3" t="s">
        <v>21</v>
      </c>
      <c r="F8" s="3" t="s">
        <v>35</v>
      </c>
      <c r="G8" s="6" t="s">
        <v>12</v>
      </c>
      <c r="H8" s="6" t="s">
        <v>23</v>
      </c>
      <c r="I8" s="6" t="s">
        <v>24</v>
      </c>
      <c r="J8" s="6">
        <v>9.6</v>
      </c>
      <c r="K8" s="5">
        <v>30</v>
      </c>
      <c r="L8" s="6" t="s">
        <v>25</v>
      </c>
      <c r="M8" s="13">
        <v>5100</v>
      </c>
      <c r="N8" s="18">
        <f>M8/K8</f>
        <v>170</v>
      </c>
      <c r="O8" s="13">
        <f>N8*J8</f>
        <v>1632</v>
      </c>
    </row>
    <row r="9" spans="1:15" ht="67.5">
      <c r="A9" s="26"/>
      <c r="B9" s="24"/>
      <c r="C9" s="3" t="s">
        <v>35</v>
      </c>
      <c r="D9" s="2">
        <v>8168587</v>
      </c>
      <c r="E9" s="3" t="s">
        <v>13</v>
      </c>
      <c r="F9" s="3" t="s">
        <v>35</v>
      </c>
      <c r="G9" s="6" t="s">
        <v>12</v>
      </c>
      <c r="H9" s="6" t="s">
        <v>15</v>
      </c>
      <c r="I9" s="6" t="s">
        <v>16</v>
      </c>
      <c r="J9" s="6">
        <v>2.16</v>
      </c>
      <c r="K9" s="5">
        <v>30</v>
      </c>
      <c r="L9" s="6" t="s">
        <v>17</v>
      </c>
      <c r="M9" s="12">
        <v>6000</v>
      </c>
      <c r="N9" s="18">
        <f t="shared" ref="N9:N24" si="2">M9/K9</f>
        <v>200</v>
      </c>
      <c r="O9" s="13">
        <f t="shared" ref="O9:O24" si="3">N9*J9</f>
        <v>432</v>
      </c>
    </row>
    <row r="10" spans="1:15" ht="94.5">
      <c r="A10" s="26"/>
      <c r="B10" s="24"/>
      <c r="C10" s="3" t="s">
        <v>35</v>
      </c>
      <c r="D10" s="14">
        <v>8168600</v>
      </c>
      <c r="E10" s="15" t="s">
        <v>36</v>
      </c>
      <c r="F10" s="3" t="s">
        <v>35</v>
      </c>
      <c r="G10" s="6" t="s">
        <v>27</v>
      </c>
      <c r="H10" s="6" t="s">
        <v>15</v>
      </c>
      <c r="I10" s="6" t="s">
        <v>37</v>
      </c>
      <c r="J10" s="4">
        <v>4.9800000000000004</v>
      </c>
      <c r="K10" s="4">
        <v>6</v>
      </c>
      <c r="L10" s="6" t="s">
        <v>38</v>
      </c>
      <c r="M10" s="13">
        <v>120</v>
      </c>
      <c r="N10" s="18">
        <f t="shared" si="2"/>
        <v>20</v>
      </c>
      <c r="O10" s="13">
        <f t="shared" si="3"/>
        <v>99.600000000000009</v>
      </c>
    </row>
    <row r="11" spans="1:15" ht="54">
      <c r="A11" s="26"/>
      <c r="B11" s="24"/>
      <c r="C11" s="3" t="s">
        <v>35</v>
      </c>
      <c r="D11" s="2">
        <v>8168641</v>
      </c>
      <c r="E11" s="6" t="s">
        <v>39</v>
      </c>
      <c r="F11" s="3" t="s">
        <v>35</v>
      </c>
      <c r="G11" s="6" t="s">
        <v>27</v>
      </c>
      <c r="H11" s="6" t="s">
        <v>40</v>
      </c>
      <c r="I11" s="6" t="s">
        <v>41</v>
      </c>
      <c r="J11" s="4">
        <v>0.59</v>
      </c>
      <c r="K11" s="4">
        <v>12</v>
      </c>
      <c r="L11" s="6" t="s">
        <v>42</v>
      </c>
      <c r="M11" s="13">
        <v>360</v>
      </c>
      <c r="N11" s="18">
        <f t="shared" si="2"/>
        <v>30</v>
      </c>
      <c r="O11" s="13">
        <f t="shared" si="3"/>
        <v>17.7</v>
      </c>
    </row>
    <row r="12" spans="1:15" ht="40.5">
      <c r="A12" s="26"/>
      <c r="B12" s="24"/>
      <c r="C12" s="3" t="s">
        <v>35</v>
      </c>
      <c r="D12" s="14">
        <v>8220453</v>
      </c>
      <c r="E12" s="15" t="s">
        <v>43</v>
      </c>
      <c r="F12" s="3" t="s">
        <v>35</v>
      </c>
      <c r="G12" s="6" t="s">
        <v>27</v>
      </c>
      <c r="H12" s="4" t="s">
        <v>23</v>
      </c>
      <c r="I12" s="6" t="s">
        <v>29</v>
      </c>
      <c r="J12" s="4">
        <v>5.47</v>
      </c>
      <c r="K12" s="4">
        <v>24</v>
      </c>
      <c r="L12" s="6" t="s">
        <v>44</v>
      </c>
      <c r="M12" s="13">
        <v>240</v>
      </c>
      <c r="N12" s="18">
        <f t="shared" si="2"/>
        <v>10</v>
      </c>
      <c r="O12" s="13">
        <f t="shared" si="3"/>
        <v>54.699999999999996</v>
      </c>
    </row>
    <row r="13" spans="1:15" ht="94.5">
      <c r="A13" s="26"/>
      <c r="B13" s="24"/>
      <c r="C13" s="3" t="s">
        <v>35</v>
      </c>
      <c r="D13" s="2">
        <v>8220456</v>
      </c>
      <c r="E13" s="6" t="s">
        <v>45</v>
      </c>
      <c r="F13" s="3" t="s">
        <v>35</v>
      </c>
      <c r="G13" s="6" t="s">
        <v>27</v>
      </c>
      <c r="H13" s="6" t="s">
        <v>46</v>
      </c>
      <c r="I13" s="6" t="s">
        <v>29</v>
      </c>
      <c r="J13" s="4">
        <v>4.6399999999999997</v>
      </c>
      <c r="K13" s="4">
        <v>60</v>
      </c>
      <c r="L13" s="6" t="s">
        <v>47</v>
      </c>
      <c r="M13" s="13">
        <v>900</v>
      </c>
      <c r="N13" s="18">
        <f t="shared" si="2"/>
        <v>15</v>
      </c>
      <c r="O13" s="13">
        <f t="shared" si="3"/>
        <v>69.599999999999994</v>
      </c>
    </row>
    <row r="14" spans="1:15" ht="81">
      <c r="A14" s="26">
        <v>4</v>
      </c>
      <c r="B14" s="24" t="s">
        <v>88</v>
      </c>
      <c r="C14" s="3" t="s">
        <v>35</v>
      </c>
      <c r="D14" s="2">
        <v>8168668</v>
      </c>
      <c r="E14" s="3" t="s">
        <v>48</v>
      </c>
      <c r="F14" s="3" t="s">
        <v>35</v>
      </c>
      <c r="G14" s="6" t="s">
        <v>27</v>
      </c>
      <c r="H14" s="4" t="s">
        <v>49</v>
      </c>
      <c r="I14" s="6" t="s">
        <v>50</v>
      </c>
      <c r="J14" s="4">
        <v>1.84</v>
      </c>
      <c r="K14" s="4">
        <v>21</v>
      </c>
      <c r="L14" s="6" t="s">
        <v>51</v>
      </c>
      <c r="M14" s="13">
        <v>210</v>
      </c>
      <c r="N14" s="18">
        <f t="shared" si="2"/>
        <v>10</v>
      </c>
      <c r="O14" s="13">
        <f t="shared" si="3"/>
        <v>18.400000000000002</v>
      </c>
    </row>
    <row r="15" spans="1:15" ht="40.5">
      <c r="A15" s="26"/>
      <c r="B15" s="24"/>
      <c r="C15" s="3" t="s">
        <v>35</v>
      </c>
      <c r="D15" s="14">
        <v>8220457</v>
      </c>
      <c r="E15" s="15" t="s">
        <v>52</v>
      </c>
      <c r="F15" s="3" t="s">
        <v>35</v>
      </c>
      <c r="G15" s="6" t="s">
        <v>27</v>
      </c>
      <c r="H15" s="16" t="s">
        <v>53</v>
      </c>
      <c r="I15" s="6" t="s">
        <v>54</v>
      </c>
      <c r="J15" s="4">
        <v>7.2</v>
      </c>
      <c r="K15" s="4">
        <v>28</v>
      </c>
      <c r="L15" s="6" t="s">
        <v>55</v>
      </c>
      <c r="M15" s="13">
        <v>1120</v>
      </c>
      <c r="N15" s="18">
        <f t="shared" si="2"/>
        <v>40</v>
      </c>
      <c r="O15" s="13">
        <f t="shared" si="3"/>
        <v>288</v>
      </c>
    </row>
    <row r="16" spans="1:15" ht="40.5">
      <c r="A16" s="26"/>
      <c r="B16" s="24"/>
      <c r="C16" s="3" t="s">
        <v>35</v>
      </c>
      <c r="D16" s="2">
        <v>8212448</v>
      </c>
      <c r="E16" s="3" t="s">
        <v>56</v>
      </c>
      <c r="F16" s="3" t="s">
        <v>35</v>
      </c>
      <c r="G16" s="6" t="s">
        <v>12</v>
      </c>
      <c r="H16" s="4" t="s">
        <v>57</v>
      </c>
      <c r="I16" s="6" t="s">
        <v>58</v>
      </c>
      <c r="J16" s="4">
        <v>1.07</v>
      </c>
      <c r="K16" s="4">
        <v>10</v>
      </c>
      <c r="L16" s="6" t="s">
        <v>59</v>
      </c>
      <c r="M16" s="13">
        <v>400</v>
      </c>
      <c r="N16" s="18">
        <f t="shared" si="2"/>
        <v>40</v>
      </c>
      <c r="O16" s="13">
        <f t="shared" si="3"/>
        <v>42.800000000000004</v>
      </c>
    </row>
    <row r="17" spans="1:15" ht="40.5">
      <c r="A17" s="26"/>
      <c r="B17" s="24"/>
      <c r="C17" s="3" t="s">
        <v>35</v>
      </c>
      <c r="D17" s="17">
        <v>8192855</v>
      </c>
      <c r="E17" s="6" t="s">
        <v>60</v>
      </c>
      <c r="F17" s="3" t="s">
        <v>35</v>
      </c>
      <c r="G17" s="6" t="s">
        <v>27</v>
      </c>
      <c r="H17" s="6" t="s">
        <v>40</v>
      </c>
      <c r="I17" s="6" t="s">
        <v>29</v>
      </c>
      <c r="J17" s="4">
        <v>4.91</v>
      </c>
      <c r="K17" s="4">
        <v>16</v>
      </c>
      <c r="L17" s="6" t="s">
        <v>61</v>
      </c>
      <c r="M17" s="13">
        <v>160</v>
      </c>
      <c r="N17" s="18">
        <f t="shared" si="2"/>
        <v>10</v>
      </c>
      <c r="O17" s="13">
        <f t="shared" si="3"/>
        <v>49.1</v>
      </c>
    </row>
    <row r="18" spans="1:15" ht="40.5">
      <c r="A18" s="26"/>
      <c r="B18" s="24"/>
      <c r="C18" s="3" t="s">
        <v>35</v>
      </c>
      <c r="D18" s="2">
        <v>8113998</v>
      </c>
      <c r="E18" s="6" t="s">
        <v>62</v>
      </c>
      <c r="F18" s="3" t="s">
        <v>35</v>
      </c>
      <c r="G18" s="6" t="s">
        <v>27</v>
      </c>
      <c r="H18" s="6" t="s">
        <v>63</v>
      </c>
      <c r="I18" s="6" t="s">
        <v>64</v>
      </c>
      <c r="J18" s="4">
        <v>3.43</v>
      </c>
      <c r="K18" s="4">
        <v>7</v>
      </c>
      <c r="L18" s="6" t="s">
        <v>65</v>
      </c>
      <c r="M18" s="13">
        <v>70</v>
      </c>
      <c r="N18" s="18">
        <f t="shared" si="2"/>
        <v>10</v>
      </c>
      <c r="O18" s="13">
        <f t="shared" si="3"/>
        <v>34.300000000000004</v>
      </c>
    </row>
    <row r="19" spans="1:15" ht="54">
      <c r="A19" s="26"/>
      <c r="B19" s="24"/>
      <c r="C19" s="3" t="s">
        <v>35</v>
      </c>
      <c r="D19" s="2">
        <v>8114839</v>
      </c>
      <c r="E19" s="6" t="s">
        <v>26</v>
      </c>
      <c r="F19" s="3" t="s">
        <v>35</v>
      </c>
      <c r="G19" s="6" t="s">
        <v>27</v>
      </c>
      <c r="H19" s="6" t="s">
        <v>28</v>
      </c>
      <c r="I19" s="6" t="s">
        <v>29</v>
      </c>
      <c r="J19" s="4">
        <v>11.82</v>
      </c>
      <c r="K19" s="4">
        <v>3</v>
      </c>
      <c r="L19" s="6" t="s">
        <v>30</v>
      </c>
      <c r="M19" s="13">
        <v>45</v>
      </c>
      <c r="N19" s="18">
        <f t="shared" si="2"/>
        <v>15</v>
      </c>
      <c r="O19" s="13">
        <f t="shared" si="3"/>
        <v>177.3</v>
      </c>
    </row>
    <row r="20" spans="1:15" ht="67.5">
      <c r="A20" s="26"/>
      <c r="B20" s="24"/>
      <c r="C20" s="3" t="s">
        <v>35</v>
      </c>
      <c r="D20" s="2">
        <v>8121853</v>
      </c>
      <c r="E20" s="3" t="s">
        <v>66</v>
      </c>
      <c r="F20" s="3" t="s">
        <v>35</v>
      </c>
      <c r="G20" s="6" t="s">
        <v>12</v>
      </c>
      <c r="H20" s="16" t="s">
        <v>67</v>
      </c>
      <c r="I20" s="6" t="s">
        <v>68</v>
      </c>
      <c r="J20" s="4">
        <v>7.88</v>
      </c>
      <c r="K20" s="4">
        <v>48</v>
      </c>
      <c r="L20" s="6" t="s">
        <v>69</v>
      </c>
      <c r="M20" s="13">
        <v>480</v>
      </c>
      <c r="N20" s="18">
        <f t="shared" si="2"/>
        <v>10</v>
      </c>
      <c r="O20" s="13">
        <f t="shared" si="3"/>
        <v>78.8</v>
      </c>
    </row>
    <row r="21" spans="1:15" ht="40.5">
      <c r="A21" s="26"/>
      <c r="B21" s="24"/>
      <c r="C21" s="3" t="s">
        <v>35</v>
      </c>
      <c r="D21" s="2">
        <v>8220462</v>
      </c>
      <c r="E21" s="3" t="s">
        <v>70</v>
      </c>
      <c r="F21" s="3" t="s">
        <v>35</v>
      </c>
      <c r="G21" s="6" t="s">
        <v>12</v>
      </c>
      <c r="H21" s="16" t="s">
        <v>15</v>
      </c>
      <c r="I21" s="6" t="s">
        <v>29</v>
      </c>
      <c r="J21" s="4">
        <v>6.06</v>
      </c>
      <c r="K21" s="4">
        <v>50</v>
      </c>
      <c r="L21" s="6" t="s">
        <v>71</v>
      </c>
      <c r="M21" s="13">
        <v>4000</v>
      </c>
      <c r="N21" s="18">
        <f t="shared" si="2"/>
        <v>80</v>
      </c>
      <c r="O21" s="13">
        <f t="shared" si="3"/>
        <v>484.79999999999995</v>
      </c>
    </row>
    <row r="22" spans="1:15" ht="40.5">
      <c r="A22" s="26"/>
      <c r="B22" s="24"/>
      <c r="C22" s="3" t="s">
        <v>35</v>
      </c>
      <c r="D22" s="2">
        <v>8220463</v>
      </c>
      <c r="E22" s="3" t="s">
        <v>72</v>
      </c>
      <c r="F22" s="3" t="s">
        <v>35</v>
      </c>
      <c r="G22" s="6" t="s">
        <v>27</v>
      </c>
      <c r="H22" s="4" t="s">
        <v>73</v>
      </c>
      <c r="I22" s="6" t="s">
        <v>54</v>
      </c>
      <c r="J22" s="4">
        <v>10.08</v>
      </c>
      <c r="K22" s="4">
        <v>60</v>
      </c>
      <c r="L22" s="6" t="s">
        <v>74</v>
      </c>
      <c r="M22" s="13">
        <v>1500</v>
      </c>
      <c r="N22" s="18">
        <f t="shared" si="2"/>
        <v>25</v>
      </c>
      <c r="O22" s="13">
        <f t="shared" si="3"/>
        <v>252</v>
      </c>
    </row>
    <row r="23" spans="1:15" ht="67.5">
      <c r="A23" s="26">
        <v>4</v>
      </c>
      <c r="B23" s="24" t="s">
        <v>87</v>
      </c>
      <c r="C23" s="3" t="s">
        <v>35</v>
      </c>
      <c r="D23" s="2">
        <v>1518170</v>
      </c>
      <c r="E23" s="3" t="s">
        <v>31</v>
      </c>
      <c r="F23" s="3" t="s">
        <v>35</v>
      </c>
      <c r="G23" s="6" t="s">
        <v>27</v>
      </c>
      <c r="H23" s="6" t="s">
        <v>32</v>
      </c>
      <c r="I23" s="6" t="s">
        <v>33</v>
      </c>
      <c r="J23" s="4">
        <v>2.5099999999999998</v>
      </c>
      <c r="K23" s="4">
        <v>30</v>
      </c>
      <c r="L23" s="6" t="s">
        <v>34</v>
      </c>
      <c r="M23" s="13">
        <v>1800</v>
      </c>
      <c r="N23" s="18">
        <f t="shared" si="2"/>
        <v>60</v>
      </c>
      <c r="O23" s="13">
        <f t="shared" si="3"/>
        <v>150.6</v>
      </c>
    </row>
    <row r="24" spans="1:15" ht="94.5">
      <c r="A24" s="26"/>
      <c r="B24" s="24"/>
      <c r="C24" s="3" t="s">
        <v>35</v>
      </c>
      <c r="D24" s="2">
        <v>8168725</v>
      </c>
      <c r="E24" s="6" t="s">
        <v>75</v>
      </c>
      <c r="F24" s="3" t="s">
        <v>35</v>
      </c>
      <c r="G24" s="6" t="s">
        <v>27</v>
      </c>
      <c r="H24" s="6" t="s">
        <v>76</v>
      </c>
      <c r="I24" s="6" t="s">
        <v>77</v>
      </c>
      <c r="J24" s="4">
        <v>3.33</v>
      </c>
      <c r="K24" s="4">
        <v>15</v>
      </c>
      <c r="L24" s="6" t="s">
        <v>78</v>
      </c>
      <c r="M24" s="13">
        <v>300</v>
      </c>
      <c r="N24" s="18">
        <f t="shared" si="2"/>
        <v>20</v>
      </c>
      <c r="O24" s="13">
        <f t="shared" si="3"/>
        <v>66.599999999999994</v>
      </c>
    </row>
    <row r="25" spans="1:15" ht="67.5">
      <c r="A25" s="26">
        <v>5</v>
      </c>
      <c r="B25" s="24" t="s">
        <v>89</v>
      </c>
      <c r="C25" s="19" t="s">
        <v>79</v>
      </c>
      <c r="D25" s="2">
        <v>8168587</v>
      </c>
      <c r="E25" s="3" t="s">
        <v>13</v>
      </c>
      <c r="F25" s="19" t="s">
        <v>79</v>
      </c>
      <c r="G25" s="6" t="s">
        <v>12</v>
      </c>
      <c r="H25" s="6" t="s">
        <v>15</v>
      </c>
      <c r="I25" s="6" t="s">
        <v>16</v>
      </c>
      <c r="J25" s="6">
        <v>2.16</v>
      </c>
      <c r="K25" s="5">
        <v>30</v>
      </c>
      <c r="L25" s="6" t="s">
        <v>17</v>
      </c>
      <c r="M25" s="13">
        <v>6000</v>
      </c>
      <c r="N25" s="18">
        <f>M25/K25</f>
        <v>200</v>
      </c>
      <c r="O25" s="13">
        <f>N25*J25</f>
        <v>432</v>
      </c>
    </row>
    <row r="26" spans="1:15" ht="67.5">
      <c r="A26" s="26"/>
      <c r="B26" s="24"/>
      <c r="C26" s="19" t="s">
        <v>79</v>
      </c>
      <c r="D26" s="2">
        <v>8168596</v>
      </c>
      <c r="E26" s="3" t="s">
        <v>13</v>
      </c>
      <c r="F26" s="19" t="s">
        <v>79</v>
      </c>
      <c r="G26" s="6" t="s">
        <v>12</v>
      </c>
      <c r="H26" s="6" t="s">
        <v>40</v>
      </c>
      <c r="I26" s="6" t="s">
        <v>16</v>
      </c>
      <c r="J26" s="4">
        <v>2.48</v>
      </c>
      <c r="K26" s="4">
        <v>20</v>
      </c>
      <c r="L26" s="6" t="s">
        <v>17</v>
      </c>
      <c r="M26" s="12">
        <v>2000</v>
      </c>
      <c r="N26" s="18">
        <f t="shared" ref="N26:N31" si="4">M26/K26</f>
        <v>100</v>
      </c>
      <c r="O26" s="13">
        <f t="shared" ref="O26:O31" si="5">N26*J26</f>
        <v>248</v>
      </c>
    </row>
    <row r="27" spans="1:15" ht="94.5">
      <c r="A27" s="26"/>
      <c r="B27" s="24"/>
      <c r="C27" s="19" t="s">
        <v>79</v>
      </c>
      <c r="D27" s="2">
        <v>8168600</v>
      </c>
      <c r="E27" s="3" t="s">
        <v>36</v>
      </c>
      <c r="F27" s="19" t="s">
        <v>79</v>
      </c>
      <c r="G27" s="6" t="s">
        <v>27</v>
      </c>
      <c r="H27" s="6" t="s">
        <v>15</v>
      </c>
      <c r="I27" s="6" t="s">
        <v>37</v>
      </c>
      <c r="J27" s="4">
        <v>4.9800000000000004</v>
      </c>
      <c r="K27" s="4">
        <v>6</v>
      </c>
      <c r="L27" s="6" t="s">
        <v>38</v>
      </c>
      <c r="M27" s="13">
        <v>120</v>
      </c>
      <c r="N27" s="18">
        <f t="shared" si="4"/>
        <v>20</v>
      </c>
      <c r="O27" s="13">
        <f t="shared" si="5"/>
        <v>99.600000000000009</v>
      </c>
    </row>
    <row r="28" spans="1:15" ht="94.5">
      <c r="A28" s="27">
        <v>5</v>
      </c>
      <c r="B28" s="28" t="s">
        <v>90</v>
      </c>
      <c r="C28" s="19" t="s">
        <v>79</v>
      </c>
      <c r="D28" s="2">
        <v>8220450</v>
      </c>
      <c r="E28" s="6" t="s">
        <v>80</v>
      </c>
      <c r="F28" s="19" t="s">
        <v>79</v>
      </c>
      <c r="G28" s="6" t="s">
        <v>27</v>
      </c>
      <c r="H28" s="6" t="s">
        <v>40</v>
      </c>
      <c r="I28" s="6" t="s">
        <v>37</v>
      </c>
      <c r="J28" s="6">
        <v>5.73</v>
      </c>
      <c r="K28" s="6">
        <v>4</v>
      </c>
      <c r="L28" s="6" t="s">
        <v>38</v>
      </c>
      <c r="M28" s="13">
        <v>80</v>
      </c>
      <c r="N28" s="18">
        <f t="shared" si="4"/>
        <v>20</v>
      </c>
      <c r="O28" s="13">
        <f t="shared" si="5"/>
        <v>114.60000000000001</v>
      </c>
    </row>
    <row r="29" spans="1:15" ht="81">
      <c r="A29" s="29"/>
      <c r="B29" s="22"/>
      <c r="C29" s="19" t="s">
        <v>79</v>
      </c>
      <c r="D29" s="2">
        <v>8168668</v>
      </c>
      <c r="E29" s="3" t="s">
        <v>48</v>
      </c>
      <c r="F29" s="19" t="s">
        <v>79</v>
      </c>
      <c r="G29" s="6" t="s">
        <v>27</v>
      </c>
      <c r="H29" s="4" t="s">
        <v>49</v>
      </c>
      <c r="I29" s="6" t="s">
        <v>50</v>
      </c>
      <c r="J29" s="4">
        <v>1.84</v>
      </c>
      <c r="K29" s="4">
        <v>21</v>
      </c>
      <c r="L29" s="6" t="s">
        <v>51</v>
      </c>
      <c r="M29" s="13">
        <v>420</v>
      </c>
      <c r="N29" s="18">
        <f t="shared" si="4"/>
        <v>20</v>
      </c>
      <c r="O29" s="13">
        <f t="shared" si="5"/>
        <v>36.800000000000004</v>
      </c>
    </row>
    <row r="30" spans="1:15" ht="40.5">
      <c r="A30" s="29"/>
      <c r="B30" s="22"/>
      <c r="C30" s="19" t="s">
        <v>79</v>
      </c>
      <c r="D30" s="2">
        <v>8220464</v>
      </c>
      <c r="E30" s="3" t="s">
        <v>72</v>
      </c>
      <c r="F30" s="19" t="s">
        <v>79</v>
      </c>
      <c r="G30" s="6" t="s">
        <v>27</v>
      </c>
      <c r="H30" s="4" t="s">
        <v>81</v>
      </c>
      <c r="I30" s="6" t="s">
        <v>54</v>
      </c>
      <c r="J30" s="4">
        <v>8.7899999999999991</v>
      </c>
      <c r="K30" s="4">
        <v>30</v>
      </c>
      <c r="L30" s="6" t="s">
        <v>74</v>
      </c>
      <c r="M30" s="13">
        <v>1500</v>
      </c>
      <c r="N30" s="18">
        <f t="shared" si="4"/>
        <v>50</v>
      </c>
      <c r="O30" s="13">
        <f t="shared" si="5"/>
        <v>439.49999999999994</v>
      </c>
    </row>
    <row r="31" spans="1:15" ht="40.5">
      <c r="A31" s="30"/>
      <c r="B31" s="23"/>
      <c r="C31" s="19" t="s">
        <v>79</v>
      </c>
      <c r="D31" s="2">
        <v>8220463</v>
      </c>
      <c r="E31" s="3" t="s">
        <v>72</v>
      </c>
      <c r="F31" s="19" t="s">
        <v>79</v>
      </c>
      <c r="G31" s="6" t="s">
        <v>27</v>
      </c>
      <c r="H31" s="4" t="s">
        <v>73</v>
      </c>
      <c r="I31" s="6" t="s">
        <v>54</v>
      </c>
      <c r="J31" s="4">
        <v>10.08</v>
      </c>
      <c r="K31" s="4">
        <v>60</v>
      </c>
      <c r="L31" s="6" t="s">
        <v>74</v>
      </c>
      <c r="M31" s="13">
        <v>3000</v>
      </c>
      <c r="N31" s="18">
        <f t="shared" si="4"/>
        <v>50</v>
      </c>
      <c r="O31" s="13">
        <f t="shared" si="5"/>
        <v>504</v>
      </c>
    </row>
    <row r="32" spans="1:15" ht="67.5">
      <c r="A32" s="26">
        <v>6</v>
      </c>
      <c r="B32" s="24" t="s">
        <v>91</v>
      </c>
      <c r="C32" s="3" t="s">
        <v>82</v>
      </c>
      <c r="D32" s="2">
        <v>8212420</v>
      </c>
      <c r="E32" s="3" t="s">
        <v>21</v>
      </c>
      <c r="F32" s="3" t="s">
        <v>82</v>
      </c>
      <c r="G32" s="6" t="s">
        <v>12</v>
      </c>
      <c r="H32" s="6" t="s">
        <v>23</v>
      </c>
      <c r="I32" s="6" t="s">
        <v>24</v>
      </c>
      <c r="J32" s="6">
        <v>9.6</v>
      </c>
      <c r="K32" s="5">
        <v>30</v>
      </c>
      <c r="L32" s="6" t="s">
        <v>25</v>
      </c>
      <c r="M32" s="13">
        <v>150</v>
      </c>
      <c r="N32" s="18">
        <f>M32/K32</f>
        <v>5</v>
      </c>
      <c r="O32" s="13">
        <f>N32*J32</f>
        <v>48</v>
      </c>
    </row>
    <row r="33" spans="1:15" ht="67.5">
      <c r="A33" s="26"/>
      <c r="B33" s="24"/>
      <c r="C33" s="3" t="s">
        <v>82</v>
      </c>
      <c r="D33" s="2">
        <v>8168587</v>
      </c>
      <c r="E33" s="3" t="s">
        <v>13</v>
      </c>
      <c r="F33" s="3" t="s">
        <v>82</v>
      </c>
      <c r="G33" s="6" t="s">
        <v>12</v>
      </c>
      <c r="H33" s="6" t="s">
        <v>15</v>
      </c>
      <c r="I33" s="6" t="s">
        <v>16</v>
      </c>
      <c r="J33" s="6">
        <v>2.16</v>
      </c>
      <c r="K33" s="5">
        <v>30</v>
      </c>
      <c r="L33" s="6" t="s">
        <v>17</v>
      </c>
      <c r="M33" s="12">
        <v>900</v>
      </c>
      <c r="N33" s="18">
        <f t="shared" ref="N33:N34" si="6">M33/K33</f>
        <v>30</v>
      </c>
      <c r="O33" s="13">
        <f t="shared" ref="O33:O34" si="7">N33*J33</f>
        <v>64.800000000000011</v>
      </c>
    </row>
    <row r="34" spans="1:15" ht="81">
      <c r="A34" s="26"/>
      <c r="B34" s="24"/>
      <c r="C34" s="3" t="s">
        <v>82</v>
      </c>
      <c r="D34" s="2">
        <v>8168668</v>
      </c>
      <c r="E34" s="3" t="s">
        <v>48</v>
      </c>
      <c r="F34" s="3" t="s">
        <v>82</v>
      </c>
      <c r="G34" s="6" t="s">
        <v>27</v>
      </c>
      <c r="H34" s="4" t="s">
        <v>49</v>
      </c>
      <c r="I34" s="6" t="s">
        <v>50</v>
      </c>
      <c r="J34" s="4">
        <v>1.84</v>
      </c>
      <c r="K34" s="4">
        <v>21</v>
      </c>
      <c r="L34" s="6" t="s">
        <v>51</v>
      </c>
      <c r="M34" s="13">
        <v>105</v>
      </c>
      <c r="N34" s="18">
        <f t="shared" si="6"/>
        <v>5</v>
      </c>
      <c r="O34" s="13">
        <f t="shared" si="7"/>
        <v>9.2000000000000011</v>
      </c>
    </row>
    <row r="35" spans="1:15" ht="67.5">
      <c r="A35" s="26">
        <v>7</v>
      </c>
      <c r="B35" s="24" t="s">
        <v>92</v>
      </c>
      <c r="C35" s="19" t="s">
        <v>83</v>
      </c>
      <c r="D35" s="2">
        <v>8212420</v>
      </c>
      <c r="E35" s="3" t="s">
        <v>21</v>
      </c>
      <c r="F35" s="19" t="s">
        <v>83</v>
      </c>
      <c r="G35" s="6" t="s">
        <v>12</v>
      </c>
      <c r="H35" s="6" t="s">
        <v>23</v>
      </c>
      <c r="I35" s="6" t="s">
        <v>24</v>
      </c>
      <c r="J35" s="6">
        <v>9.6</v>
      </c>
      <c r="K35" s="5">
        <v>30</v>
      </c>
      <c r="L35" s="6" t="s">
        <v>25</v>
      </c>
      <c r="M35" s="13">
        <v>1800</v>
      </c>
      <c r="N35" s="18">
        <f>M35/K35</f>
        <v>60</v>
      </c>
      <c r="O35" s="13">
        <f>N35*J35</f>
        <v>576</v>
      </c>
    </row>
    <row r="36" spans="1:15" ht="67.5">
      <c r="A36" s="26"/>
      <c r="B36" s="24"/>
      <c r="C36" s="19" t="s">
        <v>83</v>
      </c>
      <c r="D36" s="2">
        <v>8168587</v>
      </c>
      <c r="E36" s="3" t="s">
        <v>13</v>
      </c>
      <c r="F36" s="19" t="s">
        <v>83</v>
      </c>
      <c r="G36" s="6" t="s">
        <v>12</v>
      </c>
      <c r="H36" s="6" t="s">
        <v>15</v>
      </c>
      <c r="I36" s="6" t="s">
        <v>16</v>
      </c>
      <c r="J36" s="6">
        <v>2.16</v>
      </c>
      <c r="K36" s="5">
        <v>30</v>
      </c>
      <c r="L36" s="6" t="s">
        <v>17</v>
      </c>
      <c r="M36" s="12">
        <v>11400</v>
      </c>
      <c r="N36" s="18">
        <f t="shared" ref="N36:N42" si="8">M36/K36</f>
        <v>380</v>
      </c>
      <c r="O36" s="13">
        <f t="shared" ref="O36:O42" si="9">N36*J36</f>
        <v>820.80000000000007</v>
      </c>
    </row>
    <row r="37" spans="1:15" ht="94.5">
      <c r="A37" s="26"/>
      <c r="B37" s="24"/>
      <c r="C37" s="19" t="s">
        <v>83</v>
      </c>
      <c r="D37" s="2">
        <v>8220450</v>
      </c>
      <c r="E37" s="6" t="s">
        <v>80</v>
      </c>
      <c r="F37" s="19" t="s">
        <v>83</v>
      </c>
      <c r="G37" s="6" t="s">
        <v>27</v>
      </c>
      <c r="H37" s="6" t="s">
        <v>40</v>
      </c>
      <c r="I37" s="6" t="s">
        <v>37</v>
      </c>
      <c r="J37" s="6">
        <v>5.73</v>
      </c>
      <c r="K37" s="6">
        <v>4</v>
      </c>
      <c r="L37" s="6" t="s">
        <v>38</v>
      </c>
      <c r="M37" s="13">
        <v>320</v>
      </c>
      <c r="N37" s="18">
        <f t="shared" si="8"/>
        <v>80</v>
      </c>
      <c r="O37" s="13">
        <f t="shared" si="9"/>
        <v>458.40000000000003</v>
      </c>
    </row>
    <row r="38" spans="1:15" ht="103.5" customHeight="1">
      <c r="A38" s="26"/>
      <c r="B38" s="24"/>
      <c r="C38" s="19" t="s">
        <v>83</v>
      </c>
      <c r="D38" s="2">
        <v>8220456</v>
      </c>
      <c r="E38" s="6" t="s">
        <v>45</v>
      </c>
      <c r="F38" s="19" t="s">
        <v>83</v>
      </c>
      <c r="G38" s="6" t="s">
        <v>27</v>
      </c>
      <c r="H38" s="6" t="s">
        <v>46</v>
      </c>
      <c r="I38" s="6" t="s">
        <v>29</v>
      </c>
      <c r="J38" s="4">
        <v>4.6399999999999997</v>
      </c>
      <c r="K38" s="4">
        <v>60</v>
      </c>
      <c r="L38" s="6" t="s">
        <v>47</v>
      </c>
      <c r="M38" s="13">
        <v>6000</v>
      </c>
      <c r="N38" s="18">
        <f t="shared" si="8"/>
        <v>100</v>
      </c>
      <c r="O38" s="13">
        <f t="shared" si="9"/>
        <v>463.99999999999994</v>
      </c>
    </row>
    <row r="39" spans="1:15" ht="81">
      <c r="A39" s="26"/>
      <c r="B39" s="24"/>
      <c r="C39" s="19" t="s">
        <v>83</v>
      </c>
      <c r="D39" s="2">
        <v>8168668</v>
      </c>
      <c r="E39" s="3" t="s">
        <v>48</v>
      </c>
      <c r="F39" s="19" t="s">
        <v>83</v>
      </c>
      <c r="G39" s="6" t="s">
        <v>27</v>
      </c>
      <c r="H39" s="4" t="s">
        <v>49</v>
      </c>
      <c r="I39" s="6" t="s">
        <v>50</v>
      </c>
      <c r="J39" s="4">
        <v>1.84</v>
      </c>
      <c r="K39" s="4">
        <v>21</v>
      </c>
      <c r="L39" s="6" t="s">
        <v>51</v>
      </c>
      <c r="M39" s="13">
        <v>2100</v>
      </c>
      <c r="N39" s="18">
        <f t="shared" si="8"/>
        <v>100</v>
      </c>
      <c r="O39" s="13">
        <f t="shared" si="9"/>
        <v>184</v>
      </c>
    </row>
    <row r="40" spans="1:15" ht="40.5">
      <c r="A40" s="26"/>
      <c r="B40" s="24"/>
      <c r="C40" s="19" t="s">
        <v>83</v>
      </c>
      <c r="D40" s="2">
        <v>8114708</v>
      </c>
      <c r="E40" s="3" t="s">
        <v>52</v>
      </c>
      <c r="F40" s="19" t="s">
        <v>83</v>
      </c>
      <c r="G40" s="6" t="s">
        <v>27</v>
      </c>
      <c r="H40" s="16" t="s">
        <v>53</v>
      </c>
      <c r="I40" s="6" t="s">
        <v>54</v>
      </c>
      <c r="J40" s="6">
        <v>3.69</v>
      </c>
      <c r="K40" s="4">
        <v>14</v>
      </c>
      <c r="L40" s="6" t="s">
        <v>55</v>
      </c>
      <c r="M40" s="13">
        <v>1400</v>
      </c>
      <c r="N40" s="18">
        <f t="shared" si="8"/>
        <v>100</v>
      </c>
      <c r="O40" s="13">
        <f t="shared" si="9"/>
        <v>369</v>
      </c>
    </row>
    <row r="41" spans="1:15" ht="40.5">
      <c r="A41" s="26">
        <v>7</v>
      </c>
      <c r="B41" s="24" t="s">
        <v>93</v>
      </c>
      <c r="C41" s="19" t="s">
        <v>83</v>
      </c>
      <c r="D41" s="2">
        <v>8220464</v>
      </c>
      <c r="E41" s="3" t="s">
        <v>72</v>
      </c>
      <c r="F41" s="19" t="s">
        <v>83</v>
      </c>
      <c r="G41" s="6" t="s">
        <v>27</v>
      </c>
      <c r="H41" s="4" t="s">
        <v>81</v>
      </c>
      <c r="I41" s="6" t="s">
        <v>54</v>
      </c>
      <c r="J41" s="4">
        <v>8.7899999999999991</v>
      </c>
      <c r="K41" s="4">
        <v>30</v>
      </c>
      <c r="L41" s="6" t="s">
        <v>74</v>
      </c>
      <c r="M41" s="13">
        <v>3000</v>
      </c>
      <c r="N41" s="18">
        <f t="shared" si="8"/>
        <v>100</v>
      </c>
      <c r="O41" s="13">
        <f t="shared" si="9"/>
        <v>878.99999999999989</v>
      </c>
    </row>
    <row r="42" spans="1:15" ht="67.5">
      <c r="A42" s="26"/>
      <c r="B42" s="24"/>
      <c r="C42" s="19" t="s">
        <v>83</v>
      </c>
      <c r="D42" s="2">
        <v>1518170</v>
      </c>
      <c r="E42" s="3" t="s">
        <v>31</v>
      </c>
      <c r="F42" s="19" t="s">
        <v>83</v>
      </c>
      <c r="G42" s="6" t="s">
        <v>27</v>
      </c>
      <c r="H42" s="6" t="s">
        <v>32</v>
      </c>
      <c r="I42" s="6" t="s">
        <v>33</v>
      </c>
      <c r="J42" s="4">
        <v>2.5099999999999998</v>
      </c>
      <c r="K42" s="4">
        <v>30</v>
      </c>
      <c r="L42" s="6" t="s">
        <v>34</v>
      </c>
      <c r="M42" s="13">
        <v>5100</v>
      </c>
      <c r="N42" s="18">
        <f t="shared" si="8"/>
        <v>170</v>
      </c>
      <c r="O42" s="13">
        <f t="shared" si="9"/>
        <v>426.7</v>
      </c>
    </row>
  </sheetData>
  <mergeCells count="19">
    <mergeCell ref="A5:A7"/>
    <mergeCell ref="A32:A34"/>
    <mergeCell ref="A1:O1"/>
    <mergeCell ref="A41:A42"/>
    <mergeCell ref="A35:A40"/>
    <mergeCell ref="B35:B40"/>
    <mergeCell ref="B5:B7"/>
    <mergeCell ref="A8:A13"/>
    <mergeCell ref="B8:B13"/>
    <mergeCell ref="A14:A22"/>
    <mergeCell ref="B23:B24"/>
    <mergeCell ref="B14:B22"/>
    <mergeCell ref="A23:A24"/>
    <mergeCell ref="B25:B27"/>
    <mergeCell ref="A25:A27"/>
    <mergeCell ref="B28:B31"/>
    <mergeCell ref="A28:A31"/>
    <mergeCell ref="B41:B42"/>
    <mergeCell ref="B32:B3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</cp:lastModifiedBy>
  <cp:lastPrinted>2020-04-17T03:16:54Z</cp:lastPrinted>
  <dcterms:created xsi:type="dcterms:W3CDTF">2015-06-05T18:17:20Z</dcterms:created>
  <dcterms:modified xsi:type="dcterms:W3CDTF">2020-04-17T03:23:24Z</dcterms:modified>
</cp:coreProperties>
</file>